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### Dysk wspolny Wydzialu Transportu Drogowego IF II ###\Piotr - Naczelnik\Dla Marszałka VI 2019\2025 PTZ\Rozkłady od przewoźników\Wicher Travel\24.06.2024\"/>
    </mc:Choice>
  </mc:AlternateContent>
  <xr:revisionPtr revIDLastSave="0" documentId="8_{AE3E71A6-ACE8-4520-9D12-D0FAA53D3666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oddębice- Lutomiersk" sheetId="6" r:id="rId1"/>
    <sheet name="Lutomiersk- Poddębic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6" l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M6" i="5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K6" i="5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J6" i="5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</calcChain>
</file>

<file path=xl/sharedStrings.xml><?xml version="1.0" encoding="utf-8"?>
<sst xmlns="http://schemas.openxmlformats.org/spreadsheetml/2006/main" count="215" uniqueCount="64">
  <si>
    <t xml:space="preserve"> LINIA UŻYTECZNOŚCI PUBLICZNEJ PODDĘBICE - PUCZNIEW - LUTOMIERSK</t>
  </si>
  <si>
    <r>
      <rPr>
        <b/>
        <sz val="8"/>
        <color indexed="9"/>
        <rFont val="Arial CE"/>
        <charset val="238"/>
      </rPr>
      <t>aaaaaaaaaaaaaaaaaaaaa</t>
    </r>
    <r>
      <rPr>
        <b/>
        <sz val="8"/>
        <rFont val="Arial CE"/>
        <charset val="238"/>
      </rPr>
      <t xml:space="preserve">Tomasz Kurzawa                                                                </t>
    </r>
    <r>
      <rPr>
        <b/>
        <sz val="8"/>
        <color indexed="9"/>
        <rFont val="Arial CE"/>
        <charset val="238"/>
      </rPr>
      <t>aaaaaaaaa</t>
    </r>
    <r>
      <rPr>
        <b/>
        <sz val="8"/>
        <rFont val="Arial CE"/>
        <charset val="238"/>
      </rPr>
      <t>99-200 Poddębice ul. Dojazd 1/8</t>
    </r>
  </si>
  <si>
    <t>L.p.</t>
  </si>
  <si>
    <t>km</t>
  </si>
  <si>
    <t>odl.</t>
  </si>
  <si>
    <t>Vt</t>
  </si>
  <si>
    <t>czas</t>
  </si>
  <si>
    <t>kat.drogi</t>
  </si>
  <si>
    <t>Dworce i przystanki</t>
  </si>
  <si>
    <t>&gt;</t>
  </si>
  <si>
    <t>W</t>
  </si>
  <si>
    <t>G</t>
  </si>
  <si>
    <t>P</t>
  </si>
  <si>
    <t>Mianów</t>
  </si>
  <si>
    <t>Wola Puczniewska</t>
  </si>
  <si>
    <t>Jeziorko</t>
  </si>
  <si>
    <t>Puczniew, skrzyżowanie</t>
  </si>
  <si>
    <t>Puczniew</t>
  </si>
  <si>
    <t>Zygmuntów</t>
  </si>
  <si>
    <t>Szydłów</t>
  </si>
  <si>
    <t>Jerwonice, Krańcówka</t>
  </si>
  <si>
    <t>Jerwonice, Wieś</t>
  </si>
  <si>
    <t>Czołczyn I</t>
  </si>
  <si>
    <t>Czołczyn, szkoła</t>
  </si>
  <si>
    <t>Lutomiersk, Kilińskiego/ las</t>
  </si>
  <si>
    <t>Lutomiersk, Kilińskiego</t>
  </si>
  <si>
    <t>wew</t>
  </si>
  <si>
    <t>Lutomiersk, Plac Jana Pawła II</t>
  </si>
  <si>
    <t>Jerwonice Wieś</t>
  </si>
  <si>
    <t>Oznaczenia:</t>
  </si>
  <si>
    <t>Liczba pojazdów niezbędna do realizacji kursów: 1</t>
  </si>
  <si>
    <r>
      <t>D</t>
    </r>
    <r>
      <rPr>
        <sz val="7"/>
        <rFont val="Arial"/>
        <family val="2"/>
        <charset val="238"/>
      </rPr>
      <t xml:space="preserve"> - kursuje od poniedziałku do piątku oprócz świąt  </t>
    </r>
  </si>
  <si>
    <r>
      <t xml:space="preserve">G </t>
    </r>
    <r>
      <rPr>
        <sz val="7"/>
        <rFont val="Arial"/>
        <family val="2"/>
        <charset val="238"/>
      </rPr>
      <t>- droga gminna</t>
    </r>
  </si>
  <si>
    <t>Osoba zarządzająca transportem</t>
  </si>
  <si>
    <r>
      <t xml:space="preserve">K </t>
    </r>
    <r>
      <rPr>
        <sz val="7"/>
        <color indexed="8"/>
        <rFont val="Arial"/>
        <family val="2"/>
        <charset val="238"/>
      </rPr>
      <t>- droga krajowa</t>
    </r>
  </si>
  <si>
    <t>Tomasz Kurzawa</t>
  </si>
  <si>
    <r>
      <t xml:space="preserve">P </t>
    </r>
    <r>
      <rPr>
        <sz val="7"/>
        <color indexed="8"/>
        <rFont val="Arial"/>
        <family val="2"/>
        <charset val="238"/>
      </rPr>
      <t>- droga powiatowa</t>
    </r>
  </si>
  <si>
    <r>
      <t xml:space="preserve">W </t>
    </r>
    <r>
      <rPr>
        <sz val="7"/>
        <color indexed="8"/>
        <rFont val="Arial"/>
        <family val="2"/>
        <charset val="238"/>
      </rPr>
      <t>- droga wojewódzka</t>
    </r>
  </si>
  <si>
    <r>
      <t xml:space="preserve">wew </t>
    </r>
    <r>
      <rPr>
        <sz val="7"/>
        <color indexed="8"/>
        <rFont val="Arial"/>
        <family val="2"/>
        <charset val="238"/>
      </rPr>
      <t>- droga wewnętrzna</t>
    </r>
  </si>
  <si>
    <t>nr przystanku</t>
  </si>
  <si>
    <t>nr drogi</t>
  </si>
  <si>
    <t>01</t>
  </si>
  <si>
    <t>04</t>
  </si>
  <si>
    <t>06</t>
  </si>
  <si>
    <t>08</t>
  </si>
  <si>
    <t>10</t>
  </si>
  <si>
    <t>15</t>
  </si>
  <si>
    <t>02</t>
  </si>
  <si>
    <t>77</t>
  </si>
  <si>
    <t>703</t>
  </si>
  <si>
    <t>Łężki</t>
  </si>
  <si>
    <t>Adamów</t>
  </si>
  <si>
    <t>Ciężków</t>
  </si>
  <si>
    <t>Kałów</t>
  </si>
  <si>
    <t>D</t>
  </si>
  <si>
    <t>D, m</t>
  </si>
  <si>
    <r>
      <t xml:space="preserve">m- </t>
    </r>
    <r>
      <rPr>
        <sz val="7"/>
        <rFont val="Arial"/>
        <family val="2"/>
        <charset val="238"/>
      </rPr>
      <t>nie kursuje 24 i 31 grudnia</t>
    </r>
  </si>
  <si>
    <r>
      <t>Rodzaj kursów -</t>
    </r>
    <r>
      <rPr>
        <sz val="8"/>
        <color theme="1"/>
        <rFont val="Czcionka tekstu podstawowego"/>
        <charset val="238"/>
      </rPr>
      <t xml:space="preserve"> kursy zwykłe</t>
    </r>
  </si>
  <si>
    <t>Lutomiersk, ul. Kilińskiego</t>
  </si>
  <si>
    <t>Lutomiersk, ul. Kilińskiego/ las</t>
  </si>
  <si>
    <t>Poddębice, ul. Zielona/Zajezdnia</t>
  </si>
  <si>
    <t>Poddębice, ul. Zielona/Wspólna</t>
  </si>
  <si>
    <t>Poddębice, ul. Zielona/Polna</t>
  </si>
  <si>
    <t>Poddębice, ul. Łęczycka rondo/ sklep Mrówka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</si>
</sst>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"/>
    <numFmt numFmtId="166" formatCode="h:mm;@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9"/>
      <name val="Arial CE"/>
      <charset val="238"/>
    </font>
    <font>
      <sz val="11"/>
      <name val="Czcionka tekstu podstawowego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7"/>
      <name val="Arial CE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"/>
      <name val="Calibri"/>
      <family val="2"/>
      <charset val="238"/>
    </font>
    <font>
      <b/>
      <sz val="7"/>
      <color theme="1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3" fillId="0" borderId="0" xfId="1" applyFont="1" applyAlignment="1">
      <alignment vertical="top"/>
    </xf>
    <xf numFmtId="0" fontId="2" fillId="0" borderId="0" xfId="1"/>
    <xf numFmtId="0" fontId="6" fillId="0" borderId="0" xfId="1" applyFont="1"/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165" fontId="8" fillId="0" borderId="3" xfId="2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6" fontId="8" fillId="0" borderId="8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64" fontId="8" fillId="0" borderId="7" xfId="2" applyNumberFormat="1" applyFont="1" applyBorder="1" applyAlignment="1">
      <alignment horizontal="center" vertical="center"/>
    </xf>
    <xf numFmtId="165" fontId="8" fillId="0" borderId="9" xfId="2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166" fontId="8" fillId="0" borderId="7" xfId="2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166" fontId="8" fillId="0" borderId="5" xfId="2" applyNumberFormat="1" applyFont="1" applyBorder="1" applyAlignment="1">
      <alignment horizontal="center" vertical="center"/>
    </xf>
    <xf numFmtId="0" fontId="11" fillId="0" borderId="9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>
      <alignment horizontal="center" vertical="center"/>
    </xf>
    <xf numFmtId="164" fontId="9" fillId="0" borderId="10" xfId="2" applyNumberFormat="1" applyFont="1" applyBorder="1" applyAlignment="1">
      <alignment horizontal="center" vertical="center"/>
    </xf>
    <xf numFmtId="164" fontId="9" fillId="0" borderId="7" xfId="2" applyNumberFormat="1" applyFont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66" fontId="8" fillId="0" borderId="10" xfId="2" applyNumberFormat="1" applyFont="1" applyBorder="1" applyAlignment="1">
      <alignment horizontal="center" vertical="center"/>
    </xf>
    <xf numFmtId="165" fontId="9" fillId="0" borderId="10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7" fillId="0" borderId="0" xfId="2" applyFont="1"/>
    <xf numFmtId="0" fontId="13" fillId="0" borderId="0" xfId="2" applyFont="1" applyAlignment="1">
      <alignment horizontal="left" vertical="center"/>
    </xf>
    <xf numFmtId="166" fontId="14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6" fillId="0" borderId="0" xfId="1" applyFont="1" applyAlignment="1">
      <alignment vertical="center"/>
    </xf>
    <xf numFmtId="49" fontId="8" fillId="0" borderId="9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165" fontId="8" fillId="0" borderId="5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0" fontId="11" fillId="0" borderId="5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  <protection locked="0"/>
    </xf>
    <xf numFmtId="0" fontId="19" fillId="0" borderId="0" xfId="1" applyFont="1"/>
    <xf numFmtId="0" fontId="1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166" fontId="13" fillId="0" borderId="0" xfId="2" applyNumberFormat="1" applyFont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42372</xdr:colOff>
      <xdr:row>0</xdr:row>
      <xdr:rowOff>153987</xdr:rowOff>
    </xdr:from>
    <xdr:to>
      <xdr:col>4</xdr:col>
      <xdr:colOff>233727</xdr:colOff>
      <xdr:row>1</xdr:row>
      <xdr:rowOff>128587</xdr:rowOff>
    </xdr:to>
    <xdr:pic>
      <xdr:nvPicPr>
        <xdr:cNvPr id="3" name="Picture 1" descr="2">
          <a:extLst>
            <a:ext uri="{FF2B5EF4-FFF2-40B4-BE49-F238E27FC236}">
              <a16:creationId xmlns:a16="http://schemas.microsoft.com/office/drawing/2014/main" id="{3BB7FE50-3202-4A27-9DC8-71C222FE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95" t="6250" r="11494" b="15625"/>
        <a:stretch>
          <a:fillRect/>
        </a:stretch>
      </xdr:blipFill>
      <xdr:spPr bwMode="auto">
        <a:xfrm>
          <a:off x="240492" y="153987"/>
          <a:ext cx="930495" cy="256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42372</xdr:colOff>
      <xdr:row>0</xdr:row>
      <xdr:rowOff>153987</xdr:rowOff>
    </xdr:from>
    <xdr:to>
      <xdr:col>4</xdr:col>
      <xdr:colOff>233727</xdr:colOff>
      <xdr:row>1</xdr:row>
      <xdr:rowOff>128587</xdr:rowOff>
    </xdr:to>
    <xdr:pic>
      <xdr:nvPicPr>
        <xdr:cNvPr id="3" name="Picture 1" descr="2">
          <a:extLst>
            <a:ext uri="{FF2B5EF4-FFF2-40B4-BE49-F238E27FC236}">
              <a16:creationId xmlns:a16="http://schemas.microsoft.com/office/drawing/2014/main" id="{5FE4FAF2-4FA8-46FB-8701-00063597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95" t="6250" r="11494" b="15625"/>
        <a:stretch>
          <a:fillRect/>
        </a:stretch>
      </xdr:blipFill>
      <xdr:spPr bwMode="auto">
        <a:xfrm>
          <a:off x="240492" y="153987"/>
          <a:ext cx="930495" cy="256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27" workbookViewId="0">
      <selection activeCell="F35" sqref="F35"/>
    </sheetView>
  </sheetViews>
  <sheetFormatPr defaultRowHeight="15"/>
  <cols>
    <col min="1" max="1" width="2.85546875" customWidth="1"/>
    <col min="2" max="2" width="3.42578125" customWidth="1"/>
    <col min="3" max="3" width="3.7109375" customWidth="1"/>
    <col min="4" max="4" width="3.5703125" customWidth="1"/>
    <col min="5" max="5" width="3.7109375" customWidth="1"/>
    <col min="6" max="6" width="7" customWidth="1"/>
    <col min="7" max="7" width="3.7109375" customWidth="1"/>
    <col min="8" max="8" width="5.5703125" customWidth="1"/>
    <col min="9" max="9" width="27.7109375" customWidth="1"/>
    <col min="10" max="13" width="4.5703125" customWidth="1"/>
  </cols>
  <sheetData>
    <row r="1" spans="1:1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3"/>
      <c r="K2" s="3"/>
      <c r="L2" s="3"/>
      <c r="M2" s="3"/>
    </row>
    <row r="3" spans="1:13">
      <c r="A3" s="67"/>
      <c r="B3" s="67"/>
      <c r="C3" s="67"/>
      <c r="D3" s="67"/>
      <c r="E3" s="67"/>
      <c r="F3" s="67"/>
      <c r="G3" s="67"/>
      <c r="H3" s="67"/>
      <c r="I3" s="67"/>
      <c r="J3" s="4">
        <v>1</v>
      </c>
      <c r="K3" s="4">
        <v>2</v>
      </c>
      <c r="L3" s="5">
        <v>3</v>
      </c>
      <c r="M3" s="4">
        <v>4</v>
      </c>
    </row>
    <row r="4" spans="1:13" ht="29.25">
      <c r="A4" s="6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51" t="s">
        <v>39</v>
      </c>
      <c r="G4" s="51" t="s">
        <v>40</v>
      </c>
      <c r="H4" s="9" t="s">
        <v>7</v>
      </c>
      <c r="I4" s="6" t="s">
        <v>8</v>
      </c>
      <c r="J4" s="60" t="s">
        <v>54</v>
      </c>
      <c r="K4" s="61" t="s">
        <v>54</v>
      </c>
      <c r="L4" s="62" t="s">
        <v>54</v>
      </c>
      <c r="M4" s="60" t="s">
        <v>55</v>
      </c>
    </row>
    <row r="5" spans="1:13">
      <c r="A5" s="6">
        <v>1</v>
      </c>
      <c r="B5" s="10">
        <v>0</v>
      </c>
      <c r="C5" s="11">
        <v>0</v>
      </c>
      <c r="D5" s="6" t="s">
        <v>9</v>
      </c>
      <c r="E5" s="12">
        <v>0</v>
      </c>
      <c r="F5" s="50" t="s">
        <v>48</v>
      </c>
      <c r="G5" s="50">
        <v>703</v>
      </c>
      <c r="H5" s="13" t="s">
        <v>10</v>
      </c>
      <c r="I5" s="14" t="s">
        <v>63</v>
      </c>
      <c r="J5" s="15">
        <v>0.25</v>
      </c>
      <c r="K5" s="16">
        <v>0.4680555555555555</v>
      </c>
      <c r="L5" s="17">
        <v>0.60347222222222219</v>
      </c>
      <c r="M5" s="16">
        <v>0.67708333333333337</v>
      </c>
    </row>
    <row r="6" spans="1:13">
      <c r="A6" s="18">
        <v>2</v>
      </c>
      <c r="B6" s="10">
        <f t="shared" ref="B6:B28" si="0">B5+C6</f>
        <v>1.2</v>
      </c>
      <c r="C6" s="19">
        <v>1.2</v>
      </c>
      <c r="D6" s="18" t="s">
        <v>9</v>
      </c>
      <c r="E6" s="12">
        <v>2.0833333333333333E-3</v>
      </c>
      <c r="F6" s="50"/>
      <c r="G6" s="50"/>
      <c r="H6" s="20" t="s">
        <v>11</v>
      </c>
      <c r="I6" s="21" t="s">
        <v>62</v>
      </c>
      <c r="J6" s="22">
        <f t="shared" ref="J6:J28" si="1">SUM(J5,E6)</f>
        <v>0.25208333333333333</v>
      </c>
      <c r="K6" s="22">
        <f t="shared" ref="K6:K28" si="2">SUM(K5,E6)</f>
        <v>0.47013888888888883</v>
      </c>
      <c r="L6" s="22">
        <f t="shared" ref="L6:L28" si="3">SUM(L5,E6)</f>
        <v>0.60555555555555551</v>
      </c>
      <c r="M6" s="22">
        <f t="shared" ref="M6:M28" si="4">SUM(M5,E6)</f>
        <v>0.6791666666666667</v>
      </c>
    </row>
    <row r="7" spans="1:13">
      <c r="A7" s="18">
        <v>3</v>
      </c>
      <c r="B7" s="10">
        <f t="shared" si="0"/>
        <v>1.5</v>
      </c>
      <c r="C7" s="19">
        <v>0.3</v>
      </c>
      <c r="D7" s="18" t="s">
        <v>9</v>
      </c>
      <c r="E7" s="12">
        <v>6.9444444444444447E-4</v>
      </c>
      <c r="F7" s="50"/>
      <c r="G7" s="50"/>
      <c r="H7" s="20" t="s">
        <v>11</v>
      </c>
      <c r="I7" s="23" t="s">
        <v>60</v>
      </c>
      <c r="J7" s="22">
        <f t="shared" si="1"/>
        <v>0.25277777777777777</v>
      </c>
      <c r="K7" s="22">
        <f t="shared" si="2"/>
        <v>0.47083333333333327</v>
      </c>
      <c r="L7" s="22">
        <f t="shared" si="3"/>
        <v>0.60624999999999996</v>
      </c>
      <c r="M7" s="22">
        <f t="shared" si="4"/>
        <v>0.67986111111111114</v>
      </c>
    </row>
    <row r="8" spans="1:13">
      <c r="A8" s="18">
        <v>4</v>
      </c>
      <c r="B8" s="10">
        <f t="shared" si="0"/>
        <v>3.4</v>
      </c>
      <c r="C8" s="19">
        <v>1.9</v>
      </c>
      <c r="D8" s="18" t="s">
        <v>9</v>
      </c>
      <c r="E8" s="12">
        <v>2.0833333333333333E-3</v>
      </c>
      <c r="F8" s="50" t="s">
        <v>41</v>
      </c>
      <c r="G8" s="50"/>
      <c r="H8" s="20" t="s">
        <v>12</v>
      </c>
      <c r="I8" s="23" t="s">
        <v>50</v>
      </c>
      <c r="J8" s="22">
        <f t="shared" si="1"/>
        <v>0.25486111111111109</v>
      </c>
      <c r="K8" s="22">
        <f t="shared" si="2"/>
        <v>0.4729166666666666</v>
      </c>
      <c r="L8" s="22">
        <f t="shared" si="3"/>
        <v>0.60833333333333328</v>
      </c>
      <c r="M8" s="22">
        <f t="shared" si="4"/>
        <v>0.68194444444444446</v>
      </c>
    </row>
    <row r="9" spans="1:13">
      <c r="A9" s="18">
        <v>5</v>
      </c>
      <c r="B9" s="10">
        <f t="shared" si="0"/>
        <v>4</v>
      </c>
      <c r="C9" s="19">
        <v>0.6</v>
      </c>
      <c r="D9" s="18" t="s">
        <v>9</v>
      </c>
      <c r="E9" s="12">
        <v>1.3888888888888889E-3</v>
      </c>
      <c r="F9" s="50" t="s">
        <v>47</v>
      </c>
      <c r="G9" s="50"/>
      <c r="H9" s="20" t="s">
        <v>12</v>
      </c>
      <c r="I9" s="23" t="s">
        <v>50</v>
      </c>
      <c r="J9" s="22">
        <f t="shared" si="1"/>
        <v>0.25624999999999998</v>
      </c>
      <c r="K9" s="22">
        <f t="shared" si="2"/>
        <v>0.47430555555555548</v>
      </c>
      <c r="L9" s="22">
        <f t="shared" si="3"/>
        <v>0.60972222222222217</v>
      </c>
      <c r="M9" s="22">
        <f t="shared" si="4"/>
        <v>0.68333333333333335</v>
      </c>
    </row>
    <row r="10" spans="1:13">
      <c r="A10" s="18">
        <v>6</v>
      </c>
      <c r="B10" s="10">
        <f t="shared" si="0"/>
        <v>4.7</v>
      </c>
      <c r="C10" s="19">
        <v>0.7</v>
      </c>
      <c r="D10" s="18" t="s">
        <v>9</v>
      </c>
      <c r="E10" s="12">
        <v>6.9444444444444447E-4</v>
      </c>
      <c r="F10" s="50" t="s">
        <v>42</v>
      </c>
      <c r="G10" s="50"/>
      <c r="H10" s="20" t="s">
        <v>12</v>
      </c>
      <c r="I10" s="23" t="s">
        <v>50</v>
      </c>
      <c r="J10" s="22">
        <f t="shared" si="1"/>
        <v>0.25694444444444442</v>
      </c>
      <c r="K10" s="22">
        <f t="shared" si="2"/>
        <v>0.47499999999999992</v>
      </c>
      <c r="L10" s="22">
        <f t="shared" si="3"/>
        <v>0.61041666666666661</v>
      </c>
      <c r="M10" s="22">
        <f t="shared" si="4"/>
        <v>0.68402777777777779</v>
      </c>
    </row>
    <row r="11" spans="1:13">
      <c r="A11" s="18">
        <v>7</v>
      </c>
      <c r="B11" s="10">
        <f t="shared" si="0"/>
        <v>5.2</v>
      </c>
      <c r="C11" s="19">
        <v>0.5</v>
      </c>
      <c r="D11" s="18" t="s">
        <v>9</v>
      </c>
      <c r="E11" s="12">
        <v>6.9444444444444447E-4</v>
      </c>
      <c r="F11" s="50" t="s">
        <v>43</v>
      </c>
      <c r="G11" s="50"/>
      <c r="H11" s="20" t="s">
        <v>12</v>
      </c>
      <c r="I11" s="23" t="s">
        <v>51</v>
      </c>
      <c r="J11" s="22">
        <f t="shared" si="1"/>
        <v>0.25763888888888886</v>
      </c>
      <c r="K11" s="22">
        <f t="shared" si="2"/>
        <v>0.47569444444444436</v>
      </c>
      <c r="L11" s="22">
        <f t="shared" si="3"/>
        <v>0.61111111111111105</v>
      </c>
      <c r="M11" s="22">
        <f t="shared" si="4"/>
        <v>0.68472222222222223</v>
      </c>
    </row>
    <row r="12" spans="1:13">
      <c r="A12" s="18">
        <v>8</v>
      </c>
      <c r="B12" s="10">
        <f t="shared" si="0"/>
        <v>5.4</v>
      </c>
      <c r="C12" s="19">
        <v>0.2</v>
      </c>
      <c r="D12" s="18" t="s">
        <v>9</v>
      </c>
      <c r="E12" s="12">
        <v>6.9444444444444447E-4</v>
      </c>
      <c r="F12" s="50" t="s">
        <v>44</v>
      </c>
      <c r="G12" s="50"/>
      <c r="H12" s="20" t="s">
        <v>12</v>
      </c>
      <c r="I12" s="23" t="s">
        <v>52</v>
      </c>
      <c r="J12" s="22">
        <f t="shared" si="1"/>
        <v>0.2583333333333333</v>
      </c>
      <c r="K12" s="22">
        <f t="shared" si="2"/>
        <v>0.47638888888888881</v>
      </c>
      <c r="L12" s="22">
        <f t="shared" si="3"/>
        <v>0.61180555555555549</v>
      </c>
      <c r="M12" s="22">
        <f t="shared" si="4"/>
        <v>0.68541666666666667</v>
      </c>
    </row>
    <row r="13" spans="1:13">
      <c r="A13" s="18">
        <v>9</v>
      </c>
      <c r="B13" s="10">
        <f t="shared" si="0"/>
        <v>6.6000000000000005</v>
      </c>
      <c r="C13" s="19">
        <v>1.2</v>
      </c>
      <c r="D13" s="18" t="s">
        <v>9</v>
      </c>
      <c r="E13" s="12">
        <v>1.3888888888888889E-3</v>
      </c>
      <c r="F13" s="50" t="s">
        <v>45</v>
      </c>
      <c r="G13" s="50"/>
      <c r="H13" s="20" t="s">
        <v>12</v>
      </c>
      <c r="I13" s="23" t="s">
        <v>52</v>
      </c>
      <c r="J13" s="22">
        <f t="shared" si="1"/>
        <v>0.25972222222222219</v>
      </c>
      <c r="K13" s="22">
        <f t="shared" si="2"/>
        <v>0.47777777777777769</v>
      </c>
      <c r="L13" s="22">
        <f t="shared" si="3"/>
        <v>0.61319444444444438</v>
      </c>
      <c r="M13" s="22">
        <f t="shared" si="4"/>
        <v>0.68680555555555556</v>
      </c>
    </row>
    <row r="14" spans="1:13">
      <c r="A14" s="18">
        <v>10</v>
      </c>
      <c r="B14" s="10">
        <f t="shared" si="0"/>
        <v>9.5</v>
      </c>
      <c r="C14" s="19">
        <v>2.9</v>
      </c>
      <c r="D14" s="18" t="s">
        <v>9</v>
      </c>
      <c r="E14" s="12">
        <v>2.0833333333333333E-3</v>
      </c>
      <c r="F14" s="50" t="s">
        <v>46</v>
      </c>
      <c r="G14" s="50"/>
      <c r="H14" s="20" t="s">
        <v>12</v>
      </c>
      <c r="I14" s="23" t="s">
        <v>53</v>
      </c>
      <c r="J14" s="22">
        <f t="shared" si="1"/>
        <v>0.26180555555555551</v>
      </c>
      <c r="K14" s="22">
        <f t="shared" si="2"/>
        <v>0.47986111111111102</v>
      </c>
      <c r="L14" s="22">
        <f t="shared" si="3"/>
        <v>0.6152777777777777</v>
      </c>
      <c r="M14" s="22">
        <f t="shared" si="4"/>
        <v>0.68888888888888888</v>
      </c>
    </row>
    <row r="15" spans="1:13">
      <c r="A15" s="18">
        <v>11</v>
      </c>
      <c r="B15" s="10">
        <f t="shared" si="0"/>
        <v>12.2</v>
      </c>
      <c r="C15" s="19">
        <v>2.7</v>
      </c>
      <c r="D15" s="18" t="s">
        <v>9</v>
      </c>
      <c r="E15" s="12">
        <v>2.0833333333333333E-3</v>
      </c>
      <c r="F15" s="50"/>
      <c r="G15" s="50"/>
      <c r="H15" s="20" t="s">
        <v>12</v>
      </c>
      <c r="I15" s="23" t="s">
        <v>13</v>
      </c>
      <c r="J15" s="22">
        <f t="shared" si="1"/>
        <v>0.26388888888888884</v>
      </c>
      <c r="K15" s="22">
        <f t="shared" si="2"/>
        <v>0.48194444444444434</v>
      </c>
      <c r="L15" s="22">
        <f t="shared" si="3"/>
        <v>0.61736111111111103</v>
      </c>
      <c r="M15" s="22">
        <f t="shared" si="4"/>
        <v>0.69097222222222221</v>
      </c>
    </row>
    <row r="16" spans="1:13">
      <c r="A16" s="18">
        <v>12</v>
      </c>
      <c r="B16" s="10">
        <f t="shared" si="0"/>
        <v>13.5</v>
      </c>
      <c r="C16" s="19">
        <v>1.3</v>
      </c>
      <c r="D16" s="18" t="s">
        <v>9</v>
      </c>
      <c r="E16" s="12">
        <v>1.3888888888888889E-3</v>
      </c>
      <c r="F16" s="50"/>
      <c r="G16" s="50"/>
      <c r="H16" s="20" t="s">
        <v>12</v>
      </c>
      <c r="I16" s="23" t="s">
        <v>14</v>
      </c>
      <c r="J16" s="22">
        <f t="shared" si="1"/>
        <v>0.26527777777777772</v>
      </c>
      <c r="K16" s="22">
        <f t="shared" si="2"/>
        <v>0.48333333333333323</v>
      </c>
      <c r="L16" s="22">
        <f t="shared" si="3"/>
        <v>0.61874999999999991</v>
      </c>
      <c r="M16" s="22">
        <f t="shared" si="4"/>
        <v>0.69236111111111109</v>
      </c>
    </row>
    <row r="17" spans="1:13">
      <c r="A17" s="18">
        <v>13</v>
      </c>
      <c r="B17" s="10">
        <f t="shared" si="0"/>
        <v>14.9</v>
      </c>
      <c r="C17" s="19">
        <v>1.4</v>
      </c>
      <c r="D17" s="18" t="s">
        <v>9</v>
      </c>
      <c r="E17" s="12">
        <v>1.3888888888888889E-3</v>
      </c>
      <c r="F17" s="50"/>
      <c r="G17" s="50"/>
      <c r="H17" s="20" t="s">
        <v>12</v>
      </c>
      <c r="I17" s="23" t="s">
        <v>15</v>
      </c>
      <c r="J17" s="22">
        <f t="shared" si="1"/>
        <v>0.26666666666666661</v>
      </c>
      <c r="K17" s="22">
        <f t="shared" si="2"/>
        <v>0.48472222222222211</v>
      </c>
      <c r="L17" s="22">
        <f t="shared" si="3"/>
        <v>0.6201388888888888</v>
      </c>
      <c r="M17" s="22">
        <f t="shared" si="4"/>
        <v>0.69374999999999998</v>
      </c>
    </row>
    <row r="18" spans="1:13">
      <c r="A18" s="18">
        <v>14</v>
      </c>
      <c r="B18" s="10">
        <f t="shared" si="0"/>
        <v>17.399999999999999</v>
      </c>
      <c r="C18" s="19">
        <v>2.5</v>
      </c>
      <c r="D18" s="18" t="s">
        <v>9</v>
      </c>
      <c r="E18" s="12">
        <v>2.0833333333333333E-3</v>
      </c>
      <c r="F18" s="50"/>
      <c r="G18" s="50"/>
      <c r="H18" s="20" t="s">
        <v>12</v>
      </c>
      <c r="I18" s="23" t="s">
        <v>16</v>
      </c>
      <c r="J18" s="22">
        <f t="shared" si="1"/>
        <v>0.26874999999999993</v>
      </c>
      <c r="K18" s="22">
        <f t="shared" si="2"/>
        <v>0.48680555555555544</v>
      </c>
      <c r="L18" s="22">
        <f t="shared" si="3"/>
        <v>0.62222222222222212</v>
      </c>
      <c r="M18" s="22">
        <f t="shared" si="4"/>
        <v>0.6958333333333333</v>
      </c>
    </row>
    <row r="19" spans="1:13">
      <c r="A19" s="18">
        <v>15</v>
      </c>
      <c r="B19" s="10">
        <f t="shared" si="0"/>
        <v>18.899999999999999</v>
      </c>
      <c r="C19" s="19">
        <v>1.5</v>
      </c>
      <c r="D19" s="18" t="s">
        <v>9</v>
      </c>
      <c r="E19" s="12">
        <v>1.3888888888888889E-3</v>
      </c>
      <c r="F19" s="50"/>
      <c r="G19" s="50"/>
      <c r="H19" s="20" t="s">
        <v>12</v>
      </c>
      <c r="I19" s="23" t="s">
        <v>17</v>
      </c>
      <c r="J19" s="22">
        <f t="shared" si="1"/>
        <v>0.27013888888888882</v>
      </c>
      <c r="K19" s="22">
        <f t="shared" si="2"/>
        <v>0.48819444444444432</v>
      </c>
      <c r="L19" s="22">
        <f t="shared" si="3"/>
        <v>0.62361111111111101</v>
      </c>
      <c r="M19" s="22">
        <f t="shared" si="4"/>
        <v>0.69722222222222219</v>
      </c>
    </row>
    <row r="20" spans="1:13">
      <c r="A20" s="18">
        <v>16</v>
      </c>
      <c r="B20" s="10">
        <f t="shared" si="0"/>
        <v>19.899999999999999</v>
      </c>
      <c r="C20" s="19">
        <v>1</v>
      </c>
      <c r="D20" s="18" t="s">
        <v>9</v>
      </c>
      <c r="E20" s="12">
        <v>1.3888888888888889E-3</v>
      </c>
      <c r="F20" s="50"/>
      <c r="G20" s="50"/>
      <c r="H20" s="20" t="s">
        <v>12</v>
      </c>
      <c r="I20" s="23" t="s">
        <v>18</v>
      </c>
      <c r="J20" s="22">
        <f t="shared" si="1"/>
        <v>0.2715277777777777</v>
      </c>
      <c r="K20" s="22">
        <f t="shared" si="2"/>
        <v>0.4895833333333332</v>
      </c>
      <c r="L20" s="22">
        <f t="shared" si="3"/>
        <v>0.62499999999999989</v>
      </c>
      <c r="M20" s="22">
        <f t="shared" si="4"/>
        <v>0.69861111111111107</v>
      </c>
    </row>
    <row r="21" spans="1:13">
      <c r="A21" s="18">
        <v>17</v>
      </c>
      <c r="B21" s="10">
        <f t="shared" si="0"/>
        <v>20.799999999999997</v>
      </c>
      <c r="C21" s="19">
        <v>0.9</v>
      </c>
      <c r="D21" s="18" t="s">
        <v>9</v>
      </c>
      <c r="E21" s="12">
        <v>1.3888888888888889E-3</v>
      </c>
      <c r="F21" s="50"/>
      <c r="G21" s="50"/>
      <c r="H21" s="20" t="s">
        <v>12</v>
      </c>
      <c r="I21" s="23" t="s">
        <v>19</v>
      </c>
      <c r="J21" s="22">
        <f t="shared" si="1"/>
        <v>0.27291666666666659</v>
      </c>
      <c r="K21" s="22">
        <f t="shared" si="2"/>
        <v>0.49097222222222209</v>
      </c>
      <c r="L21" s="22">
        <f t="shared" si="3"/>
        <v>0.62638888888888877</v>
      </c>
      <c r="M21" s="22">
        <f t="shared" si="4"/>
        <v>0.7</v>
      </c>
    </row>
    <row r="22" spans="1:13">
      <c r="A22" s="18">
        <v>18</v>
      </c>
      <c r="B22" s="10">
        <f t="shared" si="0"/>
        <v>21.999999999999996</v>
      </c>
      <c r="C22" s="19">
        <v>1.2</v>
      </c>
      <c r="D22" s="18" t="s">
        <v>9</v>
      </c>
      <c r="E22" s="12">
        <v>1.3888888888888889E-3</v>
      </c>
      <c r="F22" s="50"/>
      <c r="G22" s="50"/>
      <c r="H22" s="20" t="s">
        <v>12</v>
      </c>
      <c r="I22" s="23" t="s">
        <v>20</v>
      </c>
      <c r="J22" s="22">
        <f t="shared" si="1"/>
        <v>0.27430555555555547</v>
      </c>
      <c r="K22" s="22">
        <f t="shared" si="2"/>
        <v>0.49236111111111097</v>
      </c>
      <c r="L22" s="22">
        <f t="shared" si="3"/>
        <v>0.62777777777777766</v>
      </c>
      <c r="M22" s="22">
        <f t="shared" si="4"/>
        <v>0.70138888888888884</v>
      </c>
    </row>
    <row r="23" spans="1:13">
      <c r="A23" s="18">
        <v>19</v>
      </c>
      <c r="B23" s="10">
        <f t="shared" si="0"/>
        <v>22.399999999999995</v>
      </c>
      <c r="C23" s="19">
        <v>0.4</v>
      </c>
      <c r="D23" s="18" t="s">
        <v>9</v>
      </c>
      <c r="E23" s="12">
        <v>6.9444444444444447E-4</v>
      </c>
      <c r="F23" s="50"/>
      <c r="G23" s="50"/>
      <c r="H23" s="20" t="s">
        <v>12</v>
      </c>
      <c r="I23" s="23" t="s">
        <v>21</v>
      </c>
      <c r="J23" s="22">
        <f t="shared" si="1"/>
        <v>0.27499999999999991</v>
      </c>
      <c r="K23" s="22">
        <f t="shared" si="2"/>
        <v>0.49305555555555541</v>
      </c>
      <c r="L23" s="22">
        <f t="shared" si="3"/>
        <v>0.6284722222222221</v>
      </c>
      <c r="M23" s="22">
        <f t="shared" si="4"/>
        <v>0.70208333333333328</v>
      </c>
    </row>
    <row r="24" spans="1:13">
      <c r="A24" s="18">
        <v>20</v>
      </c>
      <c r="B24" s="10">
        <f t="shared" si="0"/>
        <v>25.099999999999994</v>
      </c>
      <c r="C24" s="19">
        <v>2.7</v>
      </c>
      <c r="D24" s="18" t="s">
        <v>9</v>
      </c>
      <c r="E24" s="12">
        <v>2.0833333333333333E-3</v>
      </c>
      <c r="F24" s="50"/>
      <c r="G24" s="50"/>
      <c r="H24" s="20" t="s">
        <v>12</v>
      </c>
      <c r="I24" s="23" t="s">
        <v>22</v>
      </c>
      <c r="J24" s="22">
        <f t="shared" si="1"/>
        <v>0.27708333333333324</v>
      </c>
      <c r="K24" s="22">
        <f t="shared" si="2"/>
        <v>0.49513888888888874</v>
      </c>
      <c r="L24" s="22">
        <f t="shared" si="3"/>
        <v>0.63055555555555542</v>
      </c>
      <c r="M24" s="22">
        <f t="shared" si="4"/>
        <v>0.70416666666666661</v>
      </c>
    </row>
    <row r="25" spans="1:13">
      <c r="A25" s="18">
        <v>21</v>
      </c>
      <c r="B25" s="10">
        <f t="shared" si="0"/>
        <v>26.299999999999994</v>
      </c>
      <c r="C25" s="19">
        <v>1.2</v>
      </c>
      <c r="D25" s="18" t="s">
        <v>9</v>
      </c>
      <c r="E25" s="12">
        <v>1.3888888888888889E-3</v>
      </c>
      <c r="F25" s="50"/>
      <c r="G25" s="50"/>
      <c r="H25" s="20" t="s">
        <v>12</v>
      </c>
      <c r="I25" s="23" t="s">
        <v>23</v>
      </c>
      <c r="J25" s="22">
        <f t="shared" si="1"/>
        <v>0.27847222222222212</v>
      </c>
      <c r="K25" s="22">
        <f t="shared" si="2"/>
        <v>0.49652777777777762</v>
      </c>
      <c r="L25" s="22">
        <f t="shared" si="3"/>
        <v>0.63194444444444431</v>
      </c>
      <c r="M25" s="22">
        <f t="shared" si="4"/>
        <v>0.70555555555555549</v>
      </c>
    </row>
    <row r="26" spans="1:13">
      <c r="A26" s="18">
        <v>22</v>
      </c>
      <c r="B26" s="10">
        <f t="shared" si="0"/>
        <v>28.099999999999994</v>
      </c>
      <c r="C26" s="19">
        <v>1.8</v>
      </c>
      <c r="D26" s="18" t="s">
        <v>9</v>
      </c>
      <c r="E26" s="12">
        <v>2.0833333333333333E-3</v>
      </c>
      <c r="F26" s="50"/>
      <c r="G26" s="50"/>
      <c r="H26" s="20" t="s">
        <v>12</v>
      </c>
      <c r="I26" s="23" t="s">
        <v>24</v>
      </c>
      <c r="J26" s="22">
        <f t="shared" si="1"/>
        <v>0.28055555555555545</v>
      </c>
      <c r="K26" s="22">
        <f t="shared" si="2"/>
        <v>0.49861111111111095</v>
      </c>
      <c r="L26" s="22">
        <f t="shared" si="3"/>
        <v>0.63402777777777763</v>
      </c>
      <c r="M26" s="22">
        <f t="shared" si="4"/>
        <v>0.70763888888888882</v>
      </c>
    </row>
    <row r="27" spans="1:13">
      <c r="A27" s="18">
        <v>23</v>
      </c>
      <c r="B27" s="10">
        <f t="shared" si="0"/>
        <v>28.799999999999994</v>
      </c>
      <c r="C27" s="19">
        <v>0.7</v>
      </c>
      <c r="D27" s="18" t="s">
        <v>9</v>
      </c>
      <c r="E27" s="12">
        <v>6.9444444444444447E-4</v>
      </c>
      <c r="F27" s="50"/>
      <c r="G27" s="50"/>
      <c r="H27" s="20" t="s">
        <v>12</v>
      </c>
      <c r="I27" s="23" t="s">
        <v>25</v>
      </c>
      <c r="J27" s="22">
        <f t="shared" si="1"/>
        <v>0.28124999999999989</v>
      </c>
      <c r="K27" s="22">
        <f t="shared" si="2"/>
        <v>0.49930555555555539</v>
      </c>
      <c r="L27" s="22">
        <f t="shared" si="3"/>
        <v>0.63472222222222208</v>
      </c>
      <c r="M27" s="22">
        <f t="shared" si="4"/>
        <v>0.70833333333333326</v>
      </c>
    </row>
    <row r="28" spans="1:13">
      <c r="A28" s="24">
        <v>24</v>
      </c>
      <c r="B28" s="56">
        <f t="shared" si="0"/>
        <v>29.499999999999993</v>
      </c>
      <c r="C28" s="56">
        <v>0.7</v>
      </c>
      <c r="D28" s="24" t="s">
        <v>9</v>
      </c>
      <c r="E28" s="57">
        <v>1.3888888888888889E-3</v>
      </c>
      <c r="F28" s="58"/>
      <c r="G28" s="58"/>
      <c r="H28" s="57" t="s">
        <v>26</v>
      </c>
      <c r="I28" s="25" t="s">
        <v>27</v>
      </c>
      <c r="J28" s="26">
        <f t="shared" si="1"/>
        <v>0.28263888888888877</v>
      </c>
      <c r="K28" s="26">
        <f t="shared" si="2"/>
        <v>0.50069444444444433</v>
      </c>
      <c r="L28" s="26">
        <f t="shared" si="3"/>
        <v>0.63611111111111096</v>
      </c>
      <c r="M28" s="26">
        <f t="shared" si="4"/>
        <v>0.70972222222222214</v>
      </c>
    </row>
    <row r="30" spans="1:13">
      <c r="A30" s="42" t="s">
        <v>29</v>
      </c>
      <c r="B30" s="2"/>
      <c r="C30" s="2"/>
      <c r="D30" s="2"/>
      <c r="E30" s="2"/>
      <c r="F30" s="2"/>
      <c r="G30" s="2"/>
      <c r="H30" s="2"/>
      <c r="I30" s="68" t="s">
        <v>30</v>
      </c>
      <c r="J30" s="68"/>
      <c r="K30" s="68"/>
      <c r="L30" s="68"/>
      <c r="M30" s="43"/>
    </row>
    <row r="31" spans="1:13">
      <c r="A31" s="44"/>
      <c r="B31" s="2"/>
      <c r="C31" s="2"/>
      <c r="D31" s="2"/>
      <c r="E31" s="2"/>
      <c r="F31" s="2"/>
      <c r="G31" s="2"/>
      <c r="H31" s="2"/>
      <c r="I31" s="45"/>
      <c r="J31" s="45"/>
      <c r="K31" s="45"/>
      <c r="L31" s="45"/>
      <c r="M31" s="45"/>
    </row>
    <row r="32" spans="1:13">
      <c r="A32" s="46" t="s">
        <v>31</v>
      </c>
      <c r="B32" s="2"/>
      <c r="C32" s="2"/>
      <c r="D32" s="2"/>
      <c r="E32" s="2"/>
      <c r="F32" s="2"/>
      <c r="G32" s="2"/>
      <c r="H32" s="2"/>
      <c r="I32" s="2"/>
      <c r="J32" s="47"/>
      <c r="K32" s="47"/>
      <c r="L32" s="47"/>
      <c r="M32" s="47"/>
    </row>
    <row r="33" spans="1:13">
      <c r="A33" s="69" t="s">
        <v>56</v>
      </c>
      <c r="B33" s="69"/>
      <c r="C33" s="69"/>
      <c r="D33" s="69"/>
      <c r="E33" s="69"/>
      <c r="F33" s="69"/>
      <c r="G33" s="69"/>
      <c r="H33" s="69"/>
      <c r="I33" s="2"/>
      <c r="J33" s="47"/>
      <c r="K33" s="47"/>
      <c r="L33" s="47"/>
      <c r="M33" s="47"/>
    </row>
    <row r="34" spans="1:13">
      <c r="A34" s="48" t="s">
        <v>32</v>
      </c>
      <c r="B34" s="2"/>
      <c r="C34" s="2"/>
      <c r="D34" s="2"/>
      <c r="E34" s="2"/>
      <c r="F34" s="2"/>
      <c r="G34" s="2"/>
      <c r="H34" s="2"/>
      <c r="I34" s="70" t="s">
        <v>33</v>
      </c>
      <c r="J34" s="70"/>
      <c r="K34" s="70"/>
      <c r="L34" s="70"/>
      <c r="M34" s="43"/>
    </row>
    <row r="35" spans="1:13">
      <c r="A35" s="49" t="s">
        <v>34</v>
      </c>
      <c r="B35" s="2"/>
      <c r="C35" s="2"/>
      <c r="D35" s="2"/>
      <c r="E35" s="2"/>
      <c r="F35" s="2"/>
      <c r="G35" s="2"/>
      <c r="H35" s="2"/>
      <c r="I35" s="64" t="s">
        <v>35</v>
      </c>
      <c r="J35" s="64"/>
      <c r="K35" s="64"/>
      <c r="L35" s="64"/>
      <c r="M35" s="2"/>
    </row>
    <row r="36" spans="1:13">
      <c r="A36" s="49" t="s">
        <v>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49" t="s">
        <v>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49" t="s">
        <v>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63" t="s">
        <v>57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6">
    <mergeCell ref="I35:L35"/>
    <mergeCell ref="A1:M1"/>
    <mergeCell ref="A2:I3"/>
    <mergeCell ref="I30:L30"/>
    <mergeCell ref="A33:H33"/>
    <mergeCell ref="I34:L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39"/>
  <sheetViews>
    <sheetView workbookViewId="0">
      <selection activeCell="N6" sqref="N6"/>
    </sheetView>
  </sheetViews>
  <sheetFormatPr defaultRowHeight="15"/>
  <cols>
    <col min="1" max="1" width="2.85546875" customWidth="1"/>
    <col min="2" max="2" width="3.42578125" customWidth="1"/>
    <col min="3" max="3" width="3.7109375" customWidth="1"/>
    <col min="4" max="4" width="3.5703125" customWidth="1"/>
    <col min="5" max="5" width="3.7109375" customWidth="1"/>
    <col min="6" max="6" width="7" customWidth="1"/>
    <col min="7" max="7" width="3.7109375" customWidth="1"/>
    <col min="8" max="8" width="5.5703125" customWidth="1"/>
    <col min="9" max="9" width="27.7109375" customWidth="1"/>
    <col min="10" max="13" width="4.5703125" customWidth="1"/>
  </cols>
  <sheetData>
    <row r="1" spans="1:4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45" ht="14.45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3"/>
      <c r="K2" s="3"/>
      <c r="L2" s="3"/>
      <c r="M2" s="3"/>
    </row>
    <row r="3" spans="1:45">
      <c r="A3" s="67"/>
      <c r="B3" s="67"/>
      <c r="C3" s="67"/>
      <c r="D3" s="67"/>
      <c r="E3" s="67"/>
      <c r="F3" s="67"/>
      <c r="G3" s="67"/>
      <c r="H3" s="67"/>
      <c r="I3" s="67"/>
      <c r="J3" s="4">
        <v>1</v>
      </c>
      <c r="K3" s="4">
        <v>2</v>
      </c>
      <c r="L3" s="5">
        <v>3</v>
      </c>
      <c r="M3" s="4">
        <v>4</v>
      </c>
    </row>
    <row r="4" spans="1:45" s="2" customFormat="1" ht="18.600000000000001" customHeight="1">
      <c r="A4" s="9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51" t="s">
        <v>39</v>
      </c>
      <c r="G4" s="51" t="s">
        <v>40</v>
      </c>
      <c r="H4" s="9" t="s">
        <v>7</v>
      </c>
      <c r="I4" s="6" t="s">
        <v>8</v>
      </c>
      <c r="J4" s="60" t="s">
        <v>54</v>
      </c>
      <c r="K4" s="60" t="s">
        <v>54</v>
      </c>
      <c r="L4" s="60" t="s">
        <v>54</v>
      </c>
      <c r="M4" s="60" t="s">
        <v>55</v>
      </c>
      <c r="N4" s="2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>
      <c r="A5" s="28">
        <v>1</v>
      </c>
      <c r="B5" s="29">
        <v>0</v>
      </c>
      <c r="C5" s="30">
        <v>0</v>
      </c>
      <c r="D5" s="18" t="s">
        <v>9</v>
      </c>
      <c r="E5" s="31">
        <v>0</v>
      </c>
      <c r="F5" s="52"/>
      <c r="G5" s="52"/>
      <c r="H5" s="32" t="s">
        <v>26</v>
      </c>
      <c r="I5" s="33" t="s">
        <v>27</v>
      </c>
      <c r="J5" s="34">
        <v>0.28472222222222221</v>
      </c>
      <c r="K5" s="22">
        <v>0.50208333333333333</v>
      </c>
      <c r="L5" s="22">
        <v>0.63749999999999996</v>
      </c>
      <c r="M5" s="22">
        <v>0.71111111111111114</v>
      </c>
    </row>
    <row r="6" spans="1:45">
      <c r="A6" s="28">
        <v>2</v>
      </c>
      <c r="B6" s="29">
        <f t="shared" ref="B6:B28" si="0">B5+C6</f>
        <v>0.6</v>
      </c>
      <c r="C6" s="30">
        <v>0.6</v>
      </c>
      <c r="D6" s="18" t="s">
        <v>9</v>
      </c>
      <c r="E6" s="31">
        <v>6.9444444444444447E-4</v>
      </c>
      <c r="F6" s="52"/>
      <c r="G6" s="52"/>
      <c r="H6" s="32" t="s">
        <v>12</v>
      </c>
      <c r="I6" s="23" t="s">
        <v>58</v>
      </c>
      <c r="J6" s="34">
        <f t="shared" ref="J6:J28" si="1">J5+E6</f>
        <v>0.28541666666666665</v>
      </c>
      <c r="K6" s="22">
        <f t="shared" ref="K6:K28" si="2">K5+E6</f>
        <v>0.50277777777777777</v>
      </c>
      <c r="L6" s="22">
        <f t="shared" ref="L6:L28" si="3">L5+E6</f>
        <v>0.6381944444444444</v>
      </c>
      <c r="M6" s="22">
        <f t="shared" ref="M6:M28" si="4">M5+E6</f>
        <v>0.71180555555555558</v>
      </c>
    </row>
    <row r="7" spans="1:45">
      <c r="A7" s="28">
        <v>3</v>
      </c>
      <c r="B7" s="29">
        <f t="shared" si="0"/>
        <v>1.2999999999999998</v>
      </c>
      <c r="C7" s="30">
        <v>0.7</v>
      </c>
      <c r="D7" s="18" t="s">
        <v>9</v>
      </c>
      <c r="E7" s="31">
        <v>6.9444444444444447E-4</v>
      </c>
      <c r="F7" s="52"/>
      <c r="G7" s="52"/>
      <c r="H7" s="32" t="s">
        <v>12</v>
      </c>
      <c r="I7" s="23" t="s">
        <v>59</v>
      </c>
      <c r="J7" s="34">
        <f t="shared" si="1"/>
        <v>0.28611111111111109</v>
      </c>
      <c r="K7" s="22">
        <f t="shared" si="2"/>
        <v>0.50347222222222221</v>
      </c>
      <c r="L7" s="22">
        <f t="shared" si="3"/>
        <v>0.63888888888888884</v>
      </c>
      <c r="M7" s="22">
        <f t="shared" si="4"/>
        <v>0.71250000000000002</v>
      </c>
    </row>
    <row r="8" spans="1:45">
      <c r="A8" s="28">
        <v>4</v>
      </c>
      <c r="B8" s="29">
        <f t="shared" si="0"/>
        <v>3.0999999999999996</v>
      </c>
      <c r="C8" s="30">
        <v>1.8</v>
      </c>
      <c r="D8" s="18" t="s">
        <v>9</v>
      </c>
      <c r="E8" s="31">
        <v>2.0833333333333333E-3</v>
      </c>
      <c r="F8" s="52"/>
      <c r="G8" s="52"/>
      <c r="H8" s="32" t="s">
        <v>12</v>
      </c>
      <c r="I8" s="23" t="s">
        <v>23</v>
      </c>
      <c r="J8" s="34">
        <f t="shared" si="1"/>
        <v>0.28819444444444442</v>
      </c>
      <c r="K8" s="22">
        <f t="shared" si="2"/>
        <v>0.50555555555555554</v>
      </c>
      <c r="L8" s="22">
        <f t="shared" si="3"/>
        <v>0.64097222222222217</v>
      </c>
      <c r="M8" s="22">
        <f t="shared" si="4"/>
        <v>0.71458333333333335</v>
      </c>
    </row>
    <row r="9" spans="1:45">
      <c r="A9" s="28">
        <v>5</v>
      </c>
      <c r="B9" s="29">
        <f t="shared" si="0"/>
        <v>4.3</v>
      </c>
      <c r="C9" s="30">
        <v>1.2</v>
      </c>
      <c r="D9" s="18" t="s">
        <v>9</v>
      </c>
      <c r="E9" s="31">
        <v>1.3888888888888889E-3</v>
      </c>
      <c r="F9" s="52"/>
      <c r="G9" s="52"/>
      <c r="H9" s="32" t="s">
        <v>12</v>
      </c>
      <c r="I9" s="23" t="s">
        <v>22</v>
      </c>
      <c r="J9" s="34">
        <f t="shared" si="1"/>
        <v>0.2895833333333333</v>
      </c>
      <c r="K9" s="22">
        <f t="shared" si="2"/>
        <v>0.50694444444444442</v>
      </c>
      <c r="L9" s="22">
        <f t="shared" si="3"/>
        <v>0.64236111111111105</v>
      </c>
      <c r="M9" s="22">
        <f t="shared" si="4"/>
        <v>0.71597222222222223</v>
      </c>
    </row>
    <row r="10" spans="1:45">
      <c r="A10" s="28">
        <v>6</v>
      </c>
      <c r="B10" s="29">
        <f t="shared" si="0"/>
        <v>7</v>
      </c>
      <c r="C10" s="30">
        <v>2.7</v>
      </c>
      <c r="D10" s="18" t="s">
        <v>9</v>
      </c>
      <c r="E10" s="31">
        <v>2.0833333333333333E-3</v>
      </c>
      <c r="F10" s="52"/>
      <c r="G10" s="52"/>
      <c r="H10" s="32" t="s">
        <v>12</v>
      </c>
      <c r="I10" s="23" t="s">
        <v>28</v>
      </c>
      <c r="J10" s="34">
        <f t="shared" si="1"/>
        <v>0.29166666666666663</v>
      </c>
      <c r="K10" s="22">
        <f t="shared" si="2"/>
        <v>0.50902777777777775</v>
      </c>
      <c r="L10" s="22">
        <f t="shared" si="3"/>
        <v>0.64444444444444438</v>
      </c>
      <c r="M10" s="22">
        <f t="shared" si="4"/>
        <v>0.71805555555555556</v>
      </c>
    </row>
    <row r="11" spans="1:45">
      <c r="A11" s="28">
        <v>7</v>
      </c>
      <c r="B11" s="29">
        <f t="shared" si="0"/>
        <v>7.4</v>
      </c>
      <c r="C11" s="30">
        <v>0.4</v>
      </c>
      <c r="D11" s="18" t="s">
        <v>9</v>
      </c>
      <c r="E11" s="31">
        <v>6.9444444444444447E-4</v>
      </c>
      <c r="F11" s="52"/>
      <c r="G11" s="52"/>
      <c r="H11" s="32" t="s">
        <v>12</v>
      </c>
      <c r="I11" s="23" t="s">
        <v>20</v>
      </c>
      <c r="J11" s="34">
        <f t="shared" si="1"/>
        <v>0.29236111111111107</v>
      </c>
      <c r="K11" s="22">
        <f t="shared" si="2"/>
        <v>0.50972222222222219</v>
      </c>
      <c r="L11" s="22">
        <f t="shared" si="3"/>
        <v>0.64513888888888882</v>
      </c>
      <c r="M11" s="22">
        <f t="shared" si="4"/>
        <v>0.71875</v>
      </c>
    </row>
    <row r="12" spans="1:45">
      <c r="A12" s="28">
        <v>8</v>
      </c>
      <c r="B12" s="29">
        <f t="shared" si="0"/>
        <v>8.6</v>
      </c>
      <c r="C12" s="30">
        <v>1.2</v>
      </c>
      <c r="D12" s="18" t="s">
        <v>9</v>
      </c>
      <c r="E12" s="31">
        <v>1.3888888888888889E-3</v>
      </c>
      <c r="F12" s="52"/>
      <c r="G12" s="52"/>
      <c r="H12" s="32" t="s">
        <v>12</v>
      </c>
      <c r="I12" s="23" t="s">
        <v>19</v>
      </c>
      <c r="J12" s="34">
        <f t="shared" si="1"/>
        <v>0.29374999999999996</v>
      </c>
      <c r="K12" s="22">
        <f t="shared" si="2"/>
        <v>0.51111111111111107</v>
      </c>
      <c r="L12" s="22">
        <f t="shared" si="3"/>
        <v>0.6465277777777777</v>
      </c>
      <c r="M12" s="22">
        <f t="shared" si="4"/>
        <v>0.72013888888888888</v>
      </c>
    </row>
    <row r="13" spans="1:45">
      <c r="A13" s="28">
        <v>9</v>
      </c>
      <c r="B13" s="29">
        <f t="shared" si="0"/>
        <v>9.5</v>
      </c>
      <c r="C13" s="30">
        <v>0.9</v>
      </c>
      <c r="D13" s="18" t="s">
        <v>9</v>
      </c>
      <c r="E13" s="31">
        <v>1.3888888888888889E-3</v>
      </c>
      <c r="F13" s="52"/>
      <c r="G13" s="52"/>
      <c r="H13" s="32" t="s">
        <v>12</v>
      </c>
      <c r="I13" s="23" t="s">
        <v>18</v>
      </c>
      <c r="J13" s="34">
        <f t="shared" si="1"/>
        <v>0.29513888888888884</v>
      </c>
      <c r="K13" s="22">
        <f t="shared" si="2"/>
        <v>0.51249999999999996</v>
      </c>
      <c r="L13" s="22">
        <f t="shared" si="3"/>
        <v>0.64791666666666659</v>
      </c>
      <c r="M13" s="22">
        <f t="shared" si="4"/>
        <v>0.72152777777777777</v>
      </c>
    </row>
    <row r="14" spans="1:45">
      <c r="A14" s="28">
        <v>10</v>
      </c>
      <c r="B14" s="29">
        <f t="shared" si="0"/>
        <v>10.5</v>
      </c>
      <c r="C14" s="30">
        <v>1</v>
      </c>
      <c r="D14" s="18" t="s">
        <v>9</v>
      </c>
      <c r="E14" s="31">
        <v>1.3888888888888889E-3</v>
      </c>
      <c r="F14" s="52"/>
      <c r="G14" s="52"/>
      <c r="H14" s="32" t="s">
        <v>12</v>
      </c>
      <c r="I14" s="23" t="s">
        <v>17</v>
      </c>
      <c r="J14" s="34">
        <f t="shared" si="1"/>
        <v>0.29652777777777772</v>
      </c>
      <c r="K14" s="22">
        <f t="shared" si="2"/>
        <v>0.51388888888888884</v>
      </c>
      <c r="L14" s="22">
        <f t="shared" si="3"/>
        <v>0.64930555555555547</v>
      </c>
      <c r="M14" s="22">
        <f t="shared" si="4"/>
        <v>0.72291666666666665</v>
      </c>
    </row>
    <row r="15" spans="1:45">
      <c r="A15" s="28">
        <v>11</v>
      </c>
      <c r="B15" s="29">
        <f t="shared" si="0"/>
        <v>12</v>
      </c>
      <c r="C15" s="30">
        <v>1.5</v>
      </c>
      <c r="D15" s="18" t="s">
        <v>9</v>
      </c>
      <c r="E15" s="31">
        <v>1.3888888888888889E-3</v>
      </c>
      <c r="F15" s="52"/>
      <c r="G15" s="52"/>
      <c r="H15" s="32" t="s">
        <v>12</v>
      </c>
      <c r="I15" s="23" t="s">
        <v>16</v>
      </c>
      <c r="J15" s="34">
        <f t="shared" si="1"/>
        <v>0.29791666666666661</v>
      </c>
      <c r="K15" s="22">
        <f t="shared" si="2"/>
        <v>0.51527777777777772</v>
      </c>
      <c r="L15" s="22">
        <f t="shared" si="3"/>
        <v>0.65069444444444435</v>
      </c>
      <c r="M15" s="22">
        <f t="shared" si="4"/>
        <v>0.72430555555555554</v>
      </c>
    </row>
    <row r="16" spans="1:45">
      <c r="A16" s="28">
        <v>12</v>
      </c>
      <c r="B16" s="29">
        <f t="shared" si="0"/>
        <v>14.5</v>
      </c>
      <c r="C16" s="30">
        <v>2.5</v>
      </c>
      <c r="D16" s="18" t="s">
        <v>9</v>
      </c>
      <c r="E16" s="31">
        <v>2.0833333333333333E-3</v>
      </c>
      <c r="F16" s="52"/>
      <c r="G16" s="52"/>
      <c r="H16" s="32" t="s">
        <v>12</v>
      </c>
      <c r="I16" s="23" t="s">
        <v>15</v>
      </c>
      <c r="J16" s="34">
        <f t="shared" si="1"/>
        <v>0.29999999999999993</v>
      </c>
      <c r="K16" s="22">
        <f t="shared" si="2"/>
        <v>0.51736111111111105</v>
      </c>
      <c r="L16" s="22">
        <f t="shared" si="3"/>
        <v>0.65277777777777768</v>
      </c>
      <c r="M16" s="22">
        <f t="shared" si="4"/>
        <v>0.72638888888888886</v>
      </c>
    </row>
    <row r="17" spans="1:13">
      <c r="A17" s="28">
        <v>13</v>
      </c>
      <c r="B17" s="29">
        <f t="shared" si="0"/>
        <v>15.9</v>
      </c>
      <c r="C17" s="30">
        <v>1.4</v>
      </c>
      <c r="D17" s="18" t="s">
        <v>9</v>
      </c>
      <c r="E17" s="31">
        <v>1.3888888888888889E-3</v>
      </c>
      <c r="F17" s="52"/>
      <c r="G17" s="52"/>
      <c r="H17" s="32" t="s">
        <v>12</v>
      </c>
      <c r="I17" s="23" t="s">
        <v>14</v>
      </c>
      <c r="J17" s="34">
        <f t="shared" si="1"/>
        <v>0.30138888888888882</v>
      </c>
      <c r="K17" s="22">
        <f t="shared" si="2"/>
        <v>0.51874999999999993</v>
      </c>
      <c r="L17" s="22">
        <f t="shared" si="3"/>
        <v>0.65416666666666656</v>
      </c>
      <c r="M17" s="22">
        <f t="shared" si="4"/>
        <v>0.72777777777777775</v>
      </c>
    </row>
    <row r="18" spans="1:13">
      <c r="A18" s="28">
        <v>14</v>
      </c>
      <c r="B18" s="29">
        <f t="shared" si="0"/>
        <v>17.2</v>
      </c>
      <c r="C18" s="30">
        <v>1.3</v>
      </c>
      <c r="D18" s="18" t="s">
        <v>9</v>
      </c>
      <c r="E18" s="31">
        <v>1.3888888888888889E-3</v>
      </c>
      <c r="F18" s="52"/>
      <c r="G18" s="52"/>
      <c r="H18" s="32" t="s">
        <v>12</v>
      </c>
      <c r="I18" s="23" t="s">
        <v>13</v>
      </c>
      <c r="J18" s="34">
        <f t="shared" si="1"/>
        <v>0.3027777777777777</v>
      </c>
      <c r="K18" s="22">
        <f t="shared" si="2"/>
        <v>0.52013888888888882</v>
      </c>
      <c r="L18" s="22">
        <f t="shared" si="3"/>
        <v>0.65555555555555545</v>
      </c>
      <c r="M18" s="22">
        <f t="shared" si="4"/>
        <v>0.72916666666666663</v>
      </c>
    </row>
    <row r="19" spans="1:13">
      <c r="A19" s="28">
        <v>15</v>
      </c>
      <c r="B19" s="29">
        <f t="shared" si="0"/>
        <v>19.899999999999999</v>
      </c>
      <c r="C19" s="30">
        <v>2.7</v>
      </c>
      <c r="D19" s="18" t="s">
        <v>9</v>
      </c>
      <c r="E19" s="35">
        <v>2.0833333333333333E-3</v>
      </c>
      <c r="F19" s="59" t="s">
        <v>46</v>
      </c>
      <c r="G19" s="53"/>
      <c r="H19" s="32" t="s">
        <v>12</v>
      </c>
      <c r="I19" s="23" t="s">
        <v>53</v>
      </c>
      <c r="J19" s="34">
        <f t="shared" si="1"/>
        <v>0.30486111111111103</v>
      </c>
      <c r="K19" s="22">
        <f t="shared" si="2"/>
        <v>0.52222222222222214</v>
      </c>
      <c r="L19" s="22">
        <f t="shared" si="3"/>
        <v>0.65763888888888877</v>
      </c>
      <c r="M19" s="22">
        <f t="shared" si="4"/>
        <v>0.73124999999999996</v>
      </c>
    </row>
    <row r="20" spans="1:13">
      <c r="A20" s="28">
        <v>16</v>
      </c>
      <c r="B20" s="29">
        <f t="shared" si="0"/>
        <v>22.799999999999997</v>
      </c>
      <c r="C20" s="30">
        <v>2.9</v>
      </c>
      <c r="D20" s="18" t="s">
        <v>9</v>
      </c>
      <c r="E20" s="35">
        <v>2.0833333333333333E-3</v>
      </c>
      <c r="F20" s="59" t="s">
        <v>45</v>
      </c>
      <c r="G20" s="53"/>
      <c r="H20" s="32" t="s">
        <v>12</v>
      </c>
      <c r="I20" s="23" t="s">
        <v>52</v>
      </c>
      <c r="J20" s="34">
        <f t="shared" si="1"/>
        <v>0.30694444444444435</v>
      </c>
      <c r="K20" s="22">
        <f t="shared" si="2"/>
        <v>0.52430555555555547</v>
      </c>
      <c r="L20" s="22">
        <f t="shared" si="3"/>
        <v>0.6597222222222221</v>
      </c>
      <c r="M20" s="22">
        <f t="shared" si="4"/>
        <v>0.73333333333333328</v>
      </c>
    </row>
    <row r="21" spans="1:13">
      <c r="A21" s="28">
        <v>17</v>
      </c>
      <c r="B21" s="29">
        <f t="shared" si="0"/>
        <v>23.999999999999996</v>
      </c>
      <c r="C21" s="30">
        <v>1.2</v>
      </c>
      <c r="D21" s="18" t="s">
        <v>9</v>
      </c>
      <c r="E21" s="36">
        <v>1.3888888888888889E-3</v>
      </c>
      <c r="F21" s="54" t="s">
        <v>44</v>
      </c>
      <c r="G21" s="54"/>
      <c r="H21" s="32" t="s">
        <v>12</v>
      </c>
      <c r="I21" s="23" t="s">
        <v>52</v>
      </c>
      <c r="J21" s="34">
        <f t="shared" si="1"/>
        <v>0.30833333333333324</v>
      </c>
      <c r="K21" s="22">
        <f t="shared" si="2"/>
        <v>0.52569444444444435</v>
      </c>
      <c r="L21" s="22">
        <f t="shared" si="3"/>
        <v>0.66111111111111098</v>
      </c>
      <c r="M21" s="22">
        <f t="shared" si="4"/>
        <v>0.73472222222222217</v>
      </c>
    </row>
    <row r="22" spans="1:13">
      <c r="A22" s="28">
        <v>18</v>
      </c>
      <c r="B22" s="29">
        <f t="shared" si="0"/>
        <v>24.199999999999996</v>
      </c>
      <c r="C22" s="30">
        <v>0.2</v>
      </c>
      <c r="D22" s="18" t="s">
        <v>9</v>
      </c>
      <c r="E22" s="36">
        <v>6.9444444444444447E-4</v>
      </c>
      <c r="F22" s="54" t="s">
        <v>43</v>
      </c>
      <c r="G22" s="54"/>
      <c r="H22" s="32" t="s">
        <v>12</v>
      </c>
      <c r="I22" s="23" t="s">
        <v>51</v>
      </c>
      <c r="J22" s="34">
        <f t="shared" si="1"/>
        <v>0.30902777777777768</v>
      </c>
      <c r="K22" s="22">
        <f t="shared" si="2"/>
        <v>0.5263888888888888</v>
      </c>
      <c r="L22" s="22">
        <f t="shared" si="3"/>
        <v>0.66180555555555542</v>
      </c>
      <c r="M22" s="22">
        <f t="shared" si="4"/>
        <v>0.73541666666666661</v>
      </c>
    </row>
    <row r="23" spans="1:13">
      <c r="A23" s="28">
        <v>19</v>
      </c>
      <c r="B23" s="30">
        <f t="shared" si="0"/>
        <v>24.699999999999996</v>
      </c>
      <c r="C23" s="30">
        <v>0.5</v>
      </c>
      <c r="D23" s="18" t="s">
        <v>9</v>
      </c>
      <c r="E23" s="36">
        <v>6.9444444444444447E-4</v>
      </c>
      <c r="F23" s="54" t="s">
        <v>42</v>
      </c>
      <c r="G23" s="54"/>
      <c r="H23" s="32" t="s">
        <v>12</v>
      </c>
      <c r="I23" s="23" t="s">
        <v>50</v>
      </c>
      <c r="J23" s="34">
        <f t="shared" si="1"/>
        <v>0.30972222222222212</v>
      </c>
      <c r="K23" s="22">
        <f t="shared" si="2"/>
        <v>0.52708333333333324</v>
      </c>
      <c r="L23" s="22">
        <f t="shared" si="3"/>
        <v>0.66249999999999987</v>
      </c>
      <c r="M23" s="22">
        <f t="shared" si="4"/>
        <v>0.73611111111111105</v>
      </c>
    </row>
    <row r="24" spans="1:13">
      <c r="A24" s="28">
        <v>20</v>
      </c>
      <c r="B24" s="30">
        <f t="shared" si="0"/>
        <v>25.399999999999995</v>
      </c>
      <c r="C24" s="30">
        <v>0.7</v>
      </c>
      <c r="D24" s="18" t="s">
        <v>9</v>
      </c>
      <c r="E24" s="36">
        <v>6.9444444444444447E-4</v>
      </c>
      <c r="F24" s="54" t="s">
        <v>47</v>
      </c>
      <c r="G24" s="54"/>
      <c r="H24" s="32" t="s">
        <v>12</v>
      </c>
      <c r="I24" s="23" t="s">
        <v>50</v>
      </c>
      <c r="J24" s="34">
        <f t="shared" si="1"/>
        <v>0.31041666666666656</v>
      </c>
      <c r="K24" s="22">
        <f t="shared" si="2"/>
        <v>0.52777777777777768</v>
      </c>
      <c r="L24" s="22">
        <f t="shared" si="3"/>
        <v>0.66319444444444431</v>
      </c>
      <c r="M24" s="22">
        <f t="shared" si="4"/>
        <v>0.73680555555555549</v>
      </c>
    </row>
    <row r="25" spans="1:13">
      <c r="A25" s="28">
        <v>21</v>
      </c>
      <c r="B25" s="30">
        <f t="shared" si="0"/>
        <v>25.999999999999996</v>
      </c>
      <c r="C25" s="30">
        <v>0.6</v>
      </c>
      <c r="D25" s="18" t="s">
        <v>9</v>
      </c>
      <c r="E25" s="36">
        <v>1.3888888888888889E-3</v>
      </c>
      <c r="F25" s="54" t="s">
        <v>41</v>
      </c>
      <c r="G25" s="54"/>
      <c r="H25" s="32" t="s">
        <v>12</v>
      </c>
      <c r="I25" s="23" t="s">
        <v>50</v>
      </c>
      <c r="J25" s="34">
        <f t="shared" si="1"/>
        <v>0.31180555555555545</v>
      </c>
      <c r="K25" s="22">
        <f t="shared" si="2"/>
        <v>0.52916666666666656</v>
      </c>
      <c r="L25" s="22">
        <f t="shared" si="3"/>
        <v>0.66458333333333319</v>
      </c>
      <c r="M25" s="22">
        <f t="shared" si="4"/>
        <v>0.73819444444444438</v>
      </c>
    </row>
    <row r="26" spans="1:13">
      <c r="A26" s="28">
        <v>22</v>
      </c>
      <c r="B26" s="30">
        <f t="shared" si="0"/>
        <v>27.899999999999995</v>
      </c>
      <c r="C26" s="30">
        <v>1.9</v>
      </c>
      <c r="D26" s="18" t="s">
        <v>9</v>
      </c>
      <c r="E26" s="36">
        <v>2.0833333333333333E-3</v>
      </c>
      <c r="F26" s="54"/>
      <c r="G26" s="54"/>
      <c r="H26" s="32" t="s">
        <v>11</v>
      </c>
      <c r="I26" s="23" t="s">
        <v>60</v>
      </c>
      <c r="J26" s="34">
        <f t="shared" si="1"/>
        <v>0.31388888888888877</v>
      </c>
      <c r="K26" s="22">
        <f t="shared" si="2"/>
        <v>0.53124999999999989</v>
      </c>
      <c r="L26" s="22">
        <f t="shared" si="3"/>
        <v>0.66666666666666652</v>
      </c>
      <c r="M26" s="22">
        <f t="shared" si="4"/>
        <v>0.7402777777777777</v>
      </c>
    </row>
    <row r="27" spans="1:13">
      <c r="A27" s="28">
        <v>23</v>
      </c>
      <c r="B27" s="30">
        <f t="shared" si="0"/>
        <v>28.299999999999994</v>
      </c>
      <c r="C27" s="30">
        <v>0.4</v>
      </c>
      <c r="D27" s="18" t="s">
        <v>9</v>
      </c>
      <c r="E27" s="36">
        <v>6.9444444444444447E-4</v>
      </c>
      <c r="F27" s="54"/>
      <c r="G27" s="54"/>
      <c r="H27" s="32" t="s">
        <v>11</v>
      </c>
      <c r="I27" s="23" t="s">
        <v>61</v>
      </c>
      <c r="J27" s="34">
        <f t="shared" si="1"/>
        <v>0.31458333333333321</v>
      </c>
      <c r="K27" s="22">
        <f t="shared" si="2"/>
        <v>0.53194444444444433</v>
      </c>
      <c r="L27" s="22">
        <f t="shared" si="3"/>
        <v>0.66736111111111096</v>
      </c>
      <c r="M27" s="22">
        <f t="shared" si="4"/>
        <v>0.74097222222222214</v>
      </c>
    </row>
    <row r="28" spans="1:13">
      <c r="A28" s="37">
        <v>24</v>
      </c>
      <c r="B28" s="38">
        <f t="shared" si="0"/>
        <v>29.699999999999992</v>
      </c>
      <c r="C28" s="38">
        <v>1.4</v>
      </c>
      <c r="D28" s="24" t="s">
        <v>9</v>
      </c>
      <c r="E28" s="39">
        <v>2.0833333333333333E-3</v>
      </c>
      <c r="F28" s="55" t="s">
        <v>48</v>
      </c>
      <c r="G28" s="55" t="s">
        <v>49</v>
      </c>
      <c r="H28" s="40" t="s">
        <v>10</v>
      </c>
      <c r="I28" s="41" t="s">
        <v>63</v>
      </c>
      <c r="J28" s="26">
        <f t="shared" si="1"/>
        <v>0.31666666666666654</v>
      </c>
      <c r="K28" s="26">
        <f t="shared" si="2"/>
        <v>0.53402777777777766</v>
      </c>
      <c r="L28" s="26">
        <f t="shared" si="3"/>
        <v>0.66944444444444429</v>
      </c>
      <c r="M28" s="26">
        <f t="shared" si="4"/>
        <v>0.74305555555555547</v>
      </c>
    </row>
    <row r="30" spans="1:13">
      <c r="A30" s="42" t="s">
        <v>29</v>
      </c>
      <c r="B30" s="2"/>
      <c r="C30" s="2"/>
      <c r="D30" s="2"/>
      <c r="E30" s="2"/>
      <c r="F30" s="2"/>
      <c r="G30" s="2"/>
      <c r="H30" s="2"/>
      <c r="I30" s="68" t="s">
        <v>30</v>
      </c>
      <c r="J30" s="68"/>
      <c r="K30" s="68"/>
      <c r="L30" s="68"/>
      <c r="M30" s="43"/>
    </row>
    <row r="31" spans="1:13">
      <c r="A31" s="44"/>
      <c r="B31" s="2"/>
      <c r="C31" s="2"/>
      <c r="D31" s="2"/>
      <c r="E31" s="2"/>
      <c r="F31" s="2"/>
      <c r="G31" s="2"/>
      <c r="H31" s="2"/>
      <c r="I31" s="45"/>
      <c r="J31" s="45"/>
      <c r="K31" s="45"/>
      <c r="L31" s="45"/>
      <c r="M31" s="45"/>
    </row>
    <row r="32" spans="1:13">
      <c r="A32" s="46" t="s">
        <v>31</v>
      </c>
      <c r="B32" s="2"/>
      <c r="C32" s="2"/>
      <c r="D32" s="2"/>
      <c r="E32" s="2"/>
      <c r="F32" s="2"/>
      <c r="G32" s="2"/>
      <c r="H32" s="2"/>
      <c r="I32" s="2"/>
      <c r="J32" s="47"/>
      <c r="K32" s="47"/>
      <c r="L32" s="47"/>
      <c r="M32" s="47"/>
    </row>
    <row r="33" spans="1:13">
      <c r="A33" s="69" t="s">
        <v>56</v>
      </c>
      <c r="B33" s="69"/>
      <c r="C33" s="69"/>
      <c r="D33" s="69"/>
      <c r="E33" s="69"/>
      <c r="F33" s="69"/>
      <c r="G33" s="69"/>
      <c r="H33" s="69"/>
      <c r="I33" s="2"/>
      <c r="J33" s="47"/>
      <c r="K33" s="47"/>
      <c r="L33" s="47"/>
      <c r="M33" s="47"/>
    </row>
    <row r="34" spans="1:13">
      <c r="A34" s="48" t="s">
        <v>32</v>
      </c>
      <c r="B34" s="2"/>
      <c r="C34" s="2"/>
      <c r="D34" s="2"/>
      <c r="E34" s="2"/>
      <c r="F34" s="2"/>
      <c r="G34" s="2"/>
      <c r="H34" s="2"/>
      <c r="I34" s="70" t="s">
        <v>33</v>
      </c>
      <c r="J34" s="70"/>
      <c r="K34" s="70"/>
      <c r="L34" s="70"/>
      <c r="M34" s="43"/>
    </row>
    <row r="35" spans="1:13">
      <c r="A35" s="49" t="s">
        <v>34</v>
      </c>
      <c r="B35" s="2"/>
      <c r="C35" s="2"/>
      <c r="D35" s="2"/>
      <c r="E35" s="2"/>
      <c r="F35" s="2"/>
      <c r="G35" s="2"/>
      <c r="H35" s="2"/>
      <c r="I35" s="64" t="s">
        <v>35</v>
      </c>
      <c r="J35" s="64"/>
      <c r="K35" s="64"/>
      <c r="L35" s="64"/>
      <c r="M35" s="2"/>
    </row>
    <row r="36" spans="1:13">
      <c r="A36" s="49" t="s">
        <v>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49" t="s">
        <v>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49" t="s">
        <v>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63" t="s">
        <v>57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6">
    <mergeCell ref="I35:L35"/>
    <mergeCell ref="A1:M1"/>
    <mergeCell ref="A2:I3"/>
    <mergeCell ref="I30:L30"/>
    <mergeCell ref="A33:H33"/>
    <mergeCell ref="I34:L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Poddębice- Lutomiersk</vt:lpstr>
      <vt:lpstr>Lutomiersk- Poddębice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Piotr Pałys</cp:lastModifiedBy>
  <cp:lastPrinted>2024-06-25T07:19:32Z</cp:lastPrinted>
  <dcterms:created xsi:type="dcterms:W3CDTF">2023-06-13T07:08:56Z</dcterms:created>
  <dcterms:modified xsi:type="dcterms:W3CDTF">2024-07-16T08:37:29Z</dcterms:modified>
</cp:coreProperties>
</file>