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Wicher Travel\25.06.2024\"/>
    </mc:Choice>
  </mc:AlternateContent>
  <xr:revisionPtr revIDLastSave="0" documentId="13_ncr:1_{B3B01B7A-1240-4631-9D78-C45F94739126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Aleksandrów- Łask" sheetId="7" r:id="rId1"/>
    <sheet name="Łask- Aleksandrów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8" l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J9" i="8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L6" i="8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K6" i="8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M6" i="7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K6" i="7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B6" i="7"/>
  <c r="M22" i="8" l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B22" i="8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M27" i="7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L27" i="7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K29" i="7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27" i="7"/>
  <c r="K28" i="7" s="1"/>
  <c r="J22" i="8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27" i="7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L22" i="8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K22" i="8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B27" i="7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</calcChain>
</file>

<file path=xl/sharedStrings.xml><?xml version="1.0" encoding="utf-8"?>
<sst xmlns="http://schemas.openxmlformats.org/spreadsheetml/2006/main" count="395" uniqueCount="143">
  <si>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</si>
  <si>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</si>
  <si>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</si>
  <si>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</si>
  <si>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</si>
  <si>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</si>
  <si>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</si>
  <si>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</si>
  <si>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</si>
  <si>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</si>
  <si>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</si>
  <si>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wew</t>
  </si>
  <si>
    <t>Oznaczenia:</t>
  </si>
  <si>
    <t>Liczba pojazdów niezbędna do realizacji kursów: 1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</si>
  <si>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</si>
  <si>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</si>
  <si>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</si>
  <si>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</si>
  <si>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</si>
  <si>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</si>
  <si>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</si>
  <si>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r>
      <t xml:space="preserve">wew </t>
    </r>
    <r>
      <rPr>
        <sz val="7"/>
        <color indexed="8"/>
        <rFont val="Arial"/>
        <family val="2"/>
        <charset val="238"/>
      </rPr>
      <t>- droga wewnętrzna</t>
    </r>
  </si>
  <si>
    <t>nr przystanku</t>
  </si>
  <si>
    <t>nr drogi</t>
  </si>
  <si>
    <t>01</t>
  </si>
  <si>
    <t>04</t>
  </si>
  <si>
    <t>06</t>
  </si>
  <si>
    <t>08</t>
  </si>
  <si>
    <t>10</t>
  </si>
  <si>
    <t>15</t>
  </si>
  <si>
    <t>02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</si>
  <si>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</si>
  <si>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</si>
  <si>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</si>
  <si>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</si>
  <si>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</si>
  <si>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</si>
  <si>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</si>
  <si>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</si>
  <si>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</si>
  <si>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LINIA KOMUNIKACYJNA (ZWYKŁA) Aleksandrów Łódzki - Lutomiersk  - Łask </t>
  </si>
  <si>
    <t>K</t>
  </si>
  <si>
    <t>Rąbień / Zielony Romanów</t>
  </si>
  <si>
    <t>Lutomiersk, Pl. Jana Pawła II</t>
  </si>
  <si>
    <t>Lutomiersk , Pl. Jana Pawła II</t>
  </si>
  <si>
    <t>26</t>
  </si>
  <si>
    <t>32</t>
  </si>
  <si>
    <t>34</t>
  </si>
  <si>
    <t>12</t>
  </si>
  <si>
    <t>55</t>
  </si>
  <si>
    <t>25</t>
  </si>
  <si>
    <t>13</t>
  </si>
  <si>
    <t>11</t>
  </si>
  <si>
    <t>09</t>
  </si>
  <si>
    <t>07</t>
  </si>
  <si>
    <t>05</t>
  </si>
  <si>
    <t>03</t>
  </si>
  <si>
    <t>710</t>
  </si>
  <si>
    <t>483</t>
  </si>
  <si>
    <t>482</t>
  </si>
  <si>
    <t>71</t>
  </si>
  <si>
    <t>14</t>
  </si>
  <si>
    <t>57</t>
  </si>
  <si>
    <t>59</t>
  </si>
  <si>
    <t>61</t>
  </si>
  <si>
    <t>63</t>
  </si>
  <si>
    <t>65</t>
  </si>
  <si>
    <t>Antoniew</t>
  </si>
  <si>
    <t>Nowy Świat</t>
  </si>
  <si>
    <t>Wodzierady Urząd Gminy</t>
  </si>
  <si>
    <t>Chorzeszów</t>
  </si>
  <si>
    <t>Chorzeszów Pelagia</t>
  </si>
  <si>
    <t>Kiki skrzyż. Wrzesz / Hipolitów</t>
  </si>
  <si>
    <t>Karszew</t>
  </si>
  <si>
    <t>Krzucz</t>
  </si>
  <si>
    <t>Anielin</t>
  </si>
  <si>
    <t>Wydrzyn</t>
  </si>
  <si>
    <t>Wiewiórczyn - Konstantynowska</t>
  </si>
  <si>
    <t>Kiki sk. Wrzeszczewice / Hipolitów</t>
  </si>
  <si>
    <t>28</t>
  </si>
  <si>
    <t>30</t>
  </si>
  <si>
    <t>Wodzierady centrala</t>
  </si>
  <si>
    <t>D</t>
  </si>
  <si>
    <r>
      <rPr>
        <b/>
        <sz val="8"/>
        <color theme="1"/>
        <rFont val="Czcionka tekstu podstawowego"/>
        <charset val="238"/>
      </rPr>
      <t>Rodzaje kursów</t>
    </r>
    <r>
      <rPr>
        <sz val="8"/>
        <color theme="1"/>
        <rFont val="Czcionka tekstu podstawowego"/>
        <charset val="238"/>
      </rPr>
      <t>- kursy zwykłe</t>
    </r>
  </si>
  <si>
    <t>D, m</t>
  </si>
  <si>
    <r>
      <t xml:space="preserve">m- </t>
    </r>
    <r>
      <rPr>
        <sz val="7"/>
        <rFont val="Arial"/>
        <family val="2"/>
        <charset val="238"/>
      </rPr>
      <t>nie kursuje 24 i 31 grudnia</t>
    </r>
  </si>
  <si>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</si>
  <si>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42</t>
  </si>
  <si>
    <t>67</t>
  </si>
  <si>
    <t>69</t>
  </si>
  <si>
    <t>73</t>
  </si>
  <si>
    <t>75</t>
  </si>
  <si>
    <t>Mirosławice, pos. nr 58</t>
  </si>
  <si>
    <t>79</t>
  </si>
  <si>
    <t>Kwiatkowice las, pos. nr 28</t>
  </si>
  <si>
    <t>95</t>
  </si>
  <si>
    <t>Konstantynów Łódzki, ul. Lutomierska 13</t>
  </si>
  <si>
    <t>Konstantynów Łódzki, ul. Lutomierska 53</t>
  </si>
  <si>
    <t>Lutomiersk, ul.3 Maja/ stacja paliw</t>
  </si>
  <si>
    <t>Lutomiersk, ul. 3 Maja / ul. Moniuszki</t>
  </si>
  <si>
    <t>36</t>
  </si>
  <si>
    <t>Kwiatkowice las/ skrzyżowanie</t>
  </si>
  <si>
    <t>Kwiatkowice/ skrzyżowanie</t>
  </si>
  <si>
    <t>Lutomiersk ul. 3 Maja / Moniuszki</t>
  </si>
  <si>
    <t>Lutomiersk, ul. 3 Maja/ stacja paliw</t>
  </si>
  <si>
    <t>Mirosławice</t>
  </si>
  <si>
    <t>Konstantynów Łódzki, ul. Lutomierska 46</t>
  </si>
  <si>
    <t>Konstantynów Łódzki, ul. Lutomierska / Ignacew</t>
  </si>
  <si>
    <t>Konstantynów Łódzki,  ul. Lutomierska/ Bech / Klon.</t>
  </si>
  <si>
    <t>Konstantynów Łódzki, ul. Lutomierska (Szkoła)</t>
  </si>
  <si>
    <t>Konstantynów Łódzki, ul. Lutomierska/ Bech / Klon.</t>
  </si>
  <si>
    <t>Konstantynów Łódzki, ul. Zgierska 86</t>
  </si>
  <si>
    <t>Aleksandrów Łódzki, ul. W. Pol./ Południowa</t>
  </si>
  <si>
    <t>Aleksandrów Łódzki, ul. W.Pol./ Bratoszewskiego</t>
  </si>
  <si>
    <t>Łask, ul. Kolejowa / Lutomierska</t>
  </si>
  <si>
    <t>Łask, ul. Kolejowa / (dworzec PKP)</t>
  </si>
  <si>
    <t>Łask, ul. Zielona</t>
  </si>
  <si>
    <t>Łask, ul. Narutowicza / Szkoła</t>
  </si>
  <si>
    <t>Łask, ul. Jana Pawła II / Narutowicza</t>
  </si>
  <si>
    <t>Łask, ul. 9 Maja –Połud./Al. Niepodległości</t>
  </si>
  <si>
    <t>Łask, ul. Warszawska/ Szpital</t>
  </si>
  <si>
    <t>Rąbień/ Zielony Romanów</t>
  </si>
  <si>
    <t>Aleksandrów Łódzki, ul.W.Pol./ Bratoszewskiego</t>
  </si>
  <si>
    <t>Aleksandrów Łódzki, ul. W.Pol./ Południowa</t>
  </si>
  <si>
    <t>Łask, ul. Warszawska/Szpital</t>
  </si>
  <si>
    <t>Łask, ul. Warszawska/Kastor</t>
  </si>
  <si>
    <t>Łask, ul. Jana Pawła II / Skłodowskiej</t>
  </si>
  <si>
    <t>Łask, ul. Narutowicza / ŁDK</t>
  </si>
  <si>
    <t>Łask, ul. Kolejowa (dworzec PKP)</t>
  </si>
  <si>
    <t>Łask, ul. Kolejowa / Sąd</t>
  </si>
  <si>
    <t>Konstantynów Łódzki,  ul. J. Pawła II / Pl. Wolności</t>
  </si>
  <si>
    <t>Konstantynów Łódzki, ul. J. Pawła II / Pl.Kościuszki</t>
  </si>
  <si>
    <t>Aleksandrów Łódzki, ul. Warszawska 16</t>
  </si>
  <si>
    <t>Rąbień/ ul. Aleksandrowska/ ul. Ziemiańska</t>
  </si>
  <si>
    <t>Konstantynów Łódzki, ul. Zgierska (ok. Biedronka)</t>
  </si>
  <si>
    <t>Konstantynów Łódzki, ul. J.P.II/ Pl. Wolności</t>
  </si>
  <si>
    <t>Konstantynów Łódzki, ul. J.P.II/ Pl. Kościuszki</t>
  </si>
  <si>
    <t>Konstantynów Łódzki, ul. Zgierska (ok. Biedronki)</t>
  </si>
  <si>
    <t>Rąbień/ ul. Kościelna/ ul. Okrężna</t>
  </si>
  <si>
    <t>Aleksandrów Łódzki, ul. Warszawska 5/ ul. Konopnickiej</t>
  </si>
  <si>
    <t>Rąbień/ ul. Aleksandrowska/ ul. Mokra</t>
  </si>
  <si>
    <t>Rąbień, ul. Kościelna / ul. Okrężna</t>
  </si>
  <si>
    <t>Konstantynów Łódzki,  ul. Aleksandrowska/ ul. Zgierska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</si>
</sst>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6" fillId="0" borderId="0" xfId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7" fillId="0" borderId="0" xfId="2" applyFont="1"/>
    <xf numFmtId="0" fontId="12" fillId="0" borderId="0" xfId="2" applyFont="1" applyAlignment="1">
      <alignment horizontal="left" vertical="center"/>
    </xf>
    <xf numFmtId="166" fontId="13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8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65" fontId="8" fillId="2" borderId="7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166" fontId="8" fillId="2" borderId="7" xfId="2" applyNumberFormat="1" applyFont="1" applyFill="1" applyBorder="1" applyAlignment="1">
      <alignment horizontal="center" vertical="center"/>
    </xf>
    <xf numFmtId="165" fontId="8" fillId="0" borderId="0" xfId="2" applyNumberFormat="1" applyFont="1" applyAlignment="1">
      <alignment horizontal="left" vertical="center"/>
    </xf>
    <xf numFmtId="164" fontId="8" fillId="2" borderId="5" xfId="2" applyNumberFormat="1" applyFont="1" applyFill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164" fontId="8" fillId="2" borderId="2" xfId="2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166" fontId="8" fillId="2" borderId="2" xfId="2" applyNumberFormat="1" applyFont="1" applyFill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165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49" fontId="8" fillId="0" borderId="7" xfId="2" applyNumberFormat="1" applyFont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17" fillId="0" borderId="0" xfId="1" applyFont="1"/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166" fontId="12" fillId="0" borderId="0" xfId="2" applyNumberFormat="1" applyFont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69312</xdr:colOff>
      <xdr:row>0</xdr:row>
      <xdr:rowOff>133350</xdr:rowOff>
    </xdr:from>
    <xdr:to>
      <xdr:col>4</xdr:col>
      <xdr:colOff>160166</xdr:colOff>
      <xdr:row>2</xdr:row>
      <xdr:rowOff>0</xdr:rowOff>
    </xdr:to>
    <xdr:pic>
      <xdr:nvPicPr>
        <xdr:cNvPr id="4" name="Picture 1" descr="2">
          <a:extLst>
            <a:ext uri="{FF2B5EF4-FFF2-40B4-BE49-F238E27FC236}">
              <a16:creationId xmlns:a16="http://schemas.microsoft.com/office/drawing/2014/main" id="{3F4C6096-7B91-4C32-8DBD-7AF2BC11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267432" y="133350"/>
          <a:ext cx="82999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69312</xdr:colOff>
      <xdr:row>0</xdr:row>
      <xdr:rowOff>133350</xdr:rowOff>
    </xdr:from>
    <xdr:to>
      <xdr:col>4</xdr:col>
      <xdr:colOff>160166</xdr:colOff>
      <xdr:row>2</xdr:row>
      <xdr:rowOff>0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03C1597D-791E-4FE9-A9D8-A7378A9B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267432" y="133350"/>
          <a:ext cx="82999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topLeftCell="A16" zoomScale="120" zoomScaleNormal="120" workbookViewId="0">
      <selection activeCell="U13" sqref="U13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.42578125" customWidth="1"/>
    <col min="7" max="7" width="3.7109375" customWidth="1"/>
    <col min="8" max="8" width="5.5703125" customWidth="1"/>
    <col min="9" max="9" width="29.28515625" customWidth="1"/>
    <col min="10" max="13" width="4.5703125" customWidth="1"/>
    <col min="14" max="14" width="2.140625" customWidth="1"/>
  </cols>
  <sheetData>
    <row r="1" spans="1:14">
      <c r="A1" s="66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s="67" t="s">
        <v>86</v>
      </c>
      <c r="B2" s="67"/>
      <c r="C2" s="67"/>
      <c r="D2" s="67"/>
      <c r="E2" s="67"/>
      <c r="F2" s="67"/>
      <c r="G2" s="67"/>
      <c r="H2" s="67"/>
      <c r="I2" s="67"/>
      <c r="J2" s="2"/>
      <c r="K2" s="2"/>
      <c r="L2" s="2"/>
      <c r="M2" s="2"/>
      <c r="N2" s="2"/>
    </row>
    <row r="3" spans="1:14">
      <c r="A3" s="68"/>
      <c r="B3" s="68"/>
      <c r="C3" s="68"/>
      <c r="D3" s="68"/>
      <c r="E3" s="68"/>
      <c r="F3" s="68"/>
      <c r="G3" s="68"/>
      <c r="H3" s="68"/>
      <c r="I3" s="68"/>
      <c r="J3" s="3">
        <v>1</v>
      </c>
      <c r="K3" s="3">
        <v>2</v>
      </c>
      <c r="L3" s="4">
        <v>3</v>
      </c>
      <c r="M3" s="3">
        <v>4</v>
      </c>
      <c r="N3" s="19"/>
    </row>
    <row r="4" spans="1:14" ht="29.25">
      <c r="A4" s="5" t="s">
        <v>0</v>
      </c>
      <c r="B4" s="6" t="s">
        <v>1</v>
      </c>
      <c r="C4" s="6" t="s">
        <v>2</v>
      </c>
      <c r="D4" s="7" t="s">
        <v>3</v>
      </c>
      <c r="E4" s="8" t="s">
        <v>4</v>
      </c>
      <c r="F4" s="31" t="s">
        <v>22</v>
      </c>
      <c r="G4" s="31" t="s">
        <v>23</v>
      </c>
      <c r="H4" s="8" t="s">
        <v>5</v>
      </c>
      <c r="I4" s="8" t="s">
        <v>6</v>
      </c>
      <c r="J4" s="62" t="s">
        <v>82</v>
      </c>
      <c r="K4" s="63" t="s">
        <v>82</v>
      </c>
      <c r="L4" s="64" t="s">
        <v>82</v>
      </c>
      <c r="M4" s="62" t="s">
        <v>84</v>
      </c>
    </row>
    <row r="5" spans="1:14">
      <c r="A5" s="5">
        <v>1</v>
      </c>
      <c r="B5" s="9">
        <v>0</v>
      </c>
      <c r="C5" s="10">
        <v>0</v>
      </c>
      <c r="D5" s="5" t="s">
        <v>7</v>
      </c>
      <c r="E5" s="11">
        <v>0</v>
      </c>
      <c r="F5" s="55"/>
      <c r="G5" s="55"/>
      <c r="H5" s="32" t="s">
        <v>8</v>
      </c>
      <c r="I5" s="33" t="s">
        <v>132</v>
      </c>
      <c r="J5" s="12">
        <v>0.25833333333333336</v>
      </c>
      <c r="K5" s="12">
        <v>0.3659722222222222</v>
      </c>
      <c r="L5" s="13">
        <v>0.52777777777777779</v>
      </c>
      <c r="M5" s="12">
        <v>0.64097222222222228</v>
      </c>
    </row>
    <row r="6" spans="1:14">
      <c r="A6" s="14">
        <v>2</v>
      </c>
      <c r="B6" s="34">
        <f t="shared" ref="B6:B43" si="0">B5+C6</f>
        <v>0.7</v>
      </c>
      <c r="C6" s="34">
        <v>0.7</v>
      </c>
      <c r="D6" s="35" t="s">
        <v>7</v>
      </c>
      <c r="E6" s="36">
        <v>1.3888888888888889E-3</v>
      </c>
      <c r="F6" s="56"/>
      <c r="G6" s="56"/>
      <c r="H6" s="36" t="s">
        <v>41</v>
      </c>
      <c r="I6" s="37" t="s">
        <v>112</v>
      </c>
      <c r="J6" s="38">
        <f t="shared" ref="J6:J41" si="1">SUM(J5,E6)</f>
        <v>0.25972222222222224</v>
      </c>
      <c r="K6" s="38">
        <f t="shared" ref="K6:K43" si="2">SUM(K5,E6)</f>
        <v>0.36736111111111108</v>
      </c>
      <c r="L6" s="38">
        <f t="shared" ref="L6:L43" si="3">SUM(L5,E6)</f>
        <v>0.52916666666666667</v>
      </c>
      <c r="M6" s="38">
        <f t="shared" ref="M6:M41" si="4">SUM(M5,E6)</f>
        <v>0.64236111111111116</v>
      </c>
    </row>
    <row r="7" spans="1:14">
      <c r="A7" s="14">
        <v>3</v>
      </c>
      <c r="B7" s="34">
        <f t="shared" si="0"/>
        <v>1.4</v>
      </c>
      <c r="C7" s="34">
        <v>0.7</v>
      </c>
      <c r="D7" s="35" t="s">
        <v>7</v>
      </c>
      <c r="E7" s="36">
        <v>6.9444444444444447E-4</v>
      </c>
      <c r="F7" s="56"/>
      <c r="G7" s="56"/>
      <c r="H7" s="36" t="s">
        <v>41</v>
      </c>
      <c r="I7" s="37" t="s">
        <v>113</v>
      </c>
      <c r="J7" s="38">
        <f t="shared" si="1"/>
        <v>0.26041666666666669</v>
      </c>
      <c r="K7" s="38">
        <f t="shared" si="2"/>
        <v>0.36805555555555552</v>
      </c>
      <c r="L7" s="38">
        <f t="shared" si="3"/>
        <v>0.52986111111111112</v>
      </c>
      <c r="M7" s="38">
        <f t="shared" si="4"/>
        <v>0.6430555555555556</v>
      </c>
    </row>
    <row r="8" spans="1:14">
      <c r="A8" s="14">
        <v>4</v>
      </c>
      <c r="B8" s="34">
        <f t="shared" si="0"/>
        <v>2.5999999999999996</v>
      </c>
      <c r="C8" s="34">
        <v>1.2</v>
      </c>
      <c r="D8" s="35" t="s">
        <v>7</v>
      </c>
      <c r="E8" s="36">
        <v>1.3888888888888889E-3</v>
      </c>
      <c r="F8" s="56" t="s">
        <v>35</v>
      </c>
      <c r="G8" s="56"/>
      <c r="H8" s="36" t="s">
        <v>8</v>
      </c>
      <c r="I8" s="37" t="s">
        <v>42</v>
      </c>
      <c r="J8" s="38">
        <f t="shared" si="1"/>
        <v>0.26180555555555557</v>
      </c>
      <c r="K8" s="38">
        <f t="shared" si="2"/>
        <v>0.36944444444444441</v>
      </c>
      <c r="L8" s="38">
        <f t="shared" si="3"/>
        <v>0.53125</v>
      </c>
      <c r="M8" s="38">
        <f t="shared" si="4"/>
        <v>0.64444444444444449</v>
      </c>
    </row>
    <row r="9" spans="1:14">
      <c r="A9" s="14">
        <v>5</v>
      </c>
      <c r="B9" s="34">
        <f t="shared" si="0"/>
        <v>3.6999999999999997</v>
      </c>
      <c r="C9" s="34">
        <v>1.1000000000000001</v>
      </c>
      <c r="D9" s="35" t="s">
        <v>7</v>
      </c>
      <c r="E9" s="36">
        <v>1.3888888888888889E-3</v>
      </c>
      <c r="F9" s="56" t="s">
        <v>37</v>
      </c>
      <c r="G9" s="56"/>
      <c r="H9" s="36" t="s">
        <v>8</v>
      </c>
      <c r="I9" s="37" t="s">
        <v>133</v>
      </c>
      <c r="J9" s="38">
        <f t="shared" si="1"/>
        <v>0.26319444444444445</v>
      </c>
      <c r="K9" s="38">
        <f t="shared" si="2"/>
        <v>0.37083333333333329</v>
      </c>
      <c r="L9" s="38">
        <f t="shared" si="3"/>
        <v>0.53263888888888888</v>
      </c>
      <c r="M9" s="38">
        <f t="shared" si="4"/>
        <v>0.64583333333333337</v>
      </c>
    </row>
    <row r="10" spans="1:14">
      <c r="A10" s="14">
        <v>6</v>
      </c>
      <c r="B10" s="34">
        <f t="shared" si="0"/>
        <v>4.8999999999999995</v>
      </c>
      <c r="C10" s="34">
        <v>1.2</v>
      </c>
      <c r="D10" s="35" t="s">
        <v>7</v>
      </c>
      <c r="E10" s="36">
        <v>1.3888888888888889E-3</v>
      </c>
      <c r="F10" s="56" t="s">
        <v>39</v>
      </c>
      <c r="G10" s="56"/>
      <c r="H10" s="36" t="s">
        <v>8</v>
      </c>
      <c r="I10" s="37" t="s">
        <v>138</v>
      </c>
      <c r="J10" s="38">
        <f t="shared" si="1"/>
        <v>0.26458333333333334</v>
      </c>
      <c r="K10" s="38">
        <f t="shared" si="2"/>
        <v>0.37222222222222218</v>
      </c>
      <c r="L10" s="38">
        <f t="shared" si="3"/>
        <v>0.53402777777777777</v>
      </c>
      <c r="M10" s="38">
        <f t="shared" si="4"/>
        <v>0.64722222222222225</v>
      </c>
    </row>
    <row r="11" spans="1:14">
      <c r="A11" s="14">
        <v>7</v>
      </c>
      <c r="B11" s="34">
        <f t="shared" si="0"/>
        <v>7.3999999999999995</v>
      </c>
      <c r="C11" s="34">
        <v>2.5</v>
      </c>
      <c r="D11" s="35" t="s">
        <v>7</v>
      </c>
      <c r="E11" s="36">
        <v>2.0833333333333333E-3</v>
      </c>
      <c r="F11" s="56" t="s">
        <v>45</v>
      </c>
      <c r="G11" s="56"/>
      <c r="H11" s="36" t="s">
        <v>8</v>
      </c>
      <c r="I11" s="37" t="s">
        <v>111</v>
      </c>
      <c r="J11" s="38">
        <f t="shared" si="1"/>
        <v>0.26666666666666666</v>
      </c>
      <c r="K11" s="38">
        <f t="shared" si="2"/>
        <v>0.3743055555555555</v>
      </c>
      <c r="L11" s="38">
        <f t="shared" si="3"/>
        <v>0.53611111111111109</v>
      </c>
      <c r="M11" s="38">
        <f t="shared" si="4"/>
        <v>0.64930555555555558</v>
      </c>
    </row>
    <row r="12" spans="1:14">
      <c r="A12" s="14">
        <v>8</v>
      </c>
      <c r="B12" s="34">
        <f t="shared" si="0"/>
        <v>9.1</v>
      </c>
      <c r="C12" s="34">
        <v>1.7</v>
      </c>
      <c r="D12" s="35" t="s">
        <v>7</v>
      </c>
      <c r="E12" s="36">
        <v>2.0833333333333333E-3</v>
      </c>
      <c r="F12" s="56" t="s">
        <v>79</v>
      </c>
      <c r="G12" s="56"/>
      <c r="H12" s="36" t="s">
        <v>8</v>
      </c>
      <c r="I12" s="37" t="s">
        <v>137</v>
      </c>
      <c r="J12" s="38">
        <f t="shared" si="1"/>
        <v>0.26874999999999999</v>
      </c>
      <c r="K12" s="38">
        <f t="shared" si="2"/>
        <v>0.37638888888888883</v>
      </c>
      <c r="L12" s="38">
        <f t="shared" si="3"/>
        <v>0.53819444444444442</v>
      </c>
      <c r="M12" s="38">
        <f t="shared" si="4"/>
        <v>0.65138888888888891</v>
      </c>
    </row>
    <row r="13" spans="1:14">
      <c r="A13" s="14">
        <v>9</v>
      </c>
      <c r="B13" s="34">
        <f t="shared" si="0"/>
        <v>9.5</v>
      </c>
      <c r="C13" s="34">
        <v>0.4</v>
      </c>
      <c r="D13" s="35" t="s">
        <v>7</v>
      </c>
      <c r="E13" s="36">
        <v>6.9444444444444447E-4</v>
      </c>
      <c r="F13" s="56" t="s">
        <v>48</v>
      </c>
      <c r="G13" s="56" t="s">
        <v>57</v>
      </c>
      <c r="H13" s="36" t="s">
        <v>8</v>
      </c>
      <c r="I13" s="37" t="s">
        <v>136</v>
      </c>
      <c r="J13" s="38">
        <f t="shared" si="1"/>
        <v>0.26944444444444443</v>
      </c>
      <c r="K13" s="38">
        <f t="shared" si="2"/>
        <v>0.37708333333333327</v>
      </c>
      <c r="L13" s="38">
        <f t="shared" si="3"/>
        <v>0.53888888888888886</v>
      </c>
      <c r="M13" s="38">
        <f t="shared" si="4"/>
        <v>0.65208333333333335</v>
      </c>
    </row>
    <row r="14" spans="1:14">
      <c r="A14" s="14">
        <v>10</v>
      </c>
      <c r="B14" s="34">
        <f t="shared" si="0"/>
        <v>10.3</v>
      </c>
      <c r="C14" s="34">
        <v>0.8</v>
      </c>
      <c r="D14" s="35" t="s">
        <v>7</v>
      </c>
      <c r="E14" s="36">
        <v>1.3888888888888889E-3</v>
      </c>
      <c r="F14" s="56" t="s">
        <v>31</v>
      </c>
      <c r="G14" s="56" t="s">
        <v>57</v>
      </c>
      <c r="H14" s="36" t="s">
        <v>8</v>
      </c>
      <c r="I14" s="37" t="s">
        <v>135</v>
      </c>
      <c r="J14" s="38">
        <f t="shared" si="1"/>
        <v>0.27083333333333331</v>
      </c>
      <c r="K14" s="38">
        <f t="shared" si="2"/>
        <v>0.37847222222222215</v>
      </c>
      <c r="L14" s="38">
        <f t="shared" si="3"/>
        <v>0.54027777777777775</v>
      </c>
      <c r="M14" s="38">
        <f t="shared" si="4"/>
        <v>0.65347222222222223</v>
      </c>
    </row>
    <row r="15" spans="1:14">
      <c r="A15" s="14">
        <v>11</v>
      </c>
      <c r="B15" s="34">
        <f t="shared" si="0"/>
        <v>10.9</v>
      </c>
      <c r="C15" s="34">
        <v>0.6</v>
      </c>
      <c r="D15" s="35" t="s">
        <v>7</v>
      </c>
      <c r="E15" s="36">
        <v>6.9444444444444447E-4</v>
      </c>
      <c r="F15" s="56" t="s">
        <v>33</v>
      </c>
      <c r="G15" s="56" t="s">
        <v>57</v>
      </c>
      <c r="H15" s="36" t="s">
        <v>8</v>
      </c>
      <c r="I15" s="37" t="s">
        <v>96</v>
      </c>
      <c r="J15" s="38">
        <f t="shared" si="1"/>
        <v>0.27152777777777776</v>
      </c>
      <c r="K15" s="38">
        <f t="shared" si="2"/>
        <v>0.3791666666666666</v>
      </c>
      <c r="L15" s="38">
        <f t="shared" si="3"/>
        <v>0.54097222222222219</v>
      </c>
      <c r="M15" s="38">
        <f t="shared" si="4"/>
        <v>0.65416666666666667</v>
      </c>
    </row>
    <row r="16" spans="1:14">
      <c r="A16" s="14">
        <v>12</v>
      </c>
      <c r="B16" s="34">
        <f t="shared" si="0"/>
        <v>11.4</v>
      </c>
      <c r="C16" s="34">
        <v>0.5</v>
      </c>
      <c r="D16" s="35" t="s">
        <v>7</v>
      </c>
      <c r="E16" s="36">
        <v>6.9444444444444447E-4</v>
      </c>
      <c r="F16" s="56" t="s">
        <v>35</v>
      </c>
      <c r="G16" s="56" t="s">
        <v>57</v>
      </c>
      <c r="H16" s="36" t="s">
        <v>8</v>
      </c>
      <c r="I16" s="37" t="s">
        <v>97</v>
      </c>
      <c r="J16" s="38">
        <f t="shared" si="1"/>
        <v>0.2722222222222222</v>
      </c>
      <c r="K16" s="38">
        <f t="shared" si="2"/>
        <v>0.37986111111111104</v>
      </c>
      <c r="L16" s="38">
        <f t="shared" si="3"/>
        <v>0.54166666666666663</v>
      </c>
      <c r="M16" s="38">
        <f t="shared" si="4"/>
        <v>0.65486111111111112</v>
      </c>
    </row>
    <row r="17" spans="1:13">
      <c r="A17" s="14">
        <v>13</v>
      </c>
      <c r="B17" s="34">
        <f t="shared" si="0"/>
        <v>12.4</v>
      </c>
      <c r="C17" s="15">
        <v>1</v>
      </c>
      <c r="D17" s="14" t="s">
        <v>7</v>
      </c>
      <c r="E17" s="11">
        <v>1.3888888888888889E-3</v>
      </c>
      <c r="F17" s="55" t="s">
        <v>37</v>
      </c>
      <c r="G17" s="55" t="s">
        <v>57</v>
      </c>
      <c r="H17" s="11" t="s">
        <v>8</v>
      </c>
      <c r="I17" s="33" t="s">
        <v>110</v>
      </c>
      <c r="J17" s="38">
        <f t="shared" si="1"/>
        <v>0.27361111111111108</v>
      </c>
      <c r="K17" s="38">
        <f t="shared" si="2"/>
        <v>0.38124999999999992</v>
      </c>
      <c r="L17" s="38">
        <f t="shared" si="3"/>
        <v>0.54305555555555551</v>
      </c>
      <c r="M17" s="38">
        <f t="shared" si="4"/>
        <v>0.65625</v>
      </c>
    </row>
    <row r="18" spans="1:13">
      <c r="A18" s="14">
        <v>14</v>
      </c>
      <c r="B18" s="34">
        <f t="shared" si="0"/>
        <v>13.8</v>
      </c>
      <c r="C18" s="15">
        <v>1.4</v>
      </c>
      <c r="D18" s="14" t="s">
        <v>7</v>
      </c>
      <c r="E18" s="11">
        <v>1.3888888888888889E-3</v>
      </c>
      <c r="F18" s="55" t="s">
        <v>39</v>
      </c>
      <c r="G18" s="55" t="s">
        <v>57</v>
      </c>
      <c r="H18" s="11" t="s">
        <v>8</v>
      </c>
      <c r="I18" s="33" t="s">
        <v>107</v>
      </c>
      <c r="J18" s="38">
        <f t="shared" si="1"/>
        <v>0.27499999999999997</v>
      </c>
      <c r="K18" s="38">
        <f t="shared" si="2"/>
        <v>0.38263888888888881</v>
      </c>
      <c r="L18" s="38">
        <f t="shared" si="3"/>
        <v>0.5444444444444444</v>
      </c>
      <c r="M18" s="38">
        <f t="shared" si="4"/>
        <v>0.65763888888888888</v>
      </c>
    </row>
    <row r="19" spans="1:13">
      <c r="A19" s="14">
        <v>15</v>
      </c>
      <c r="B19" s="34">
        <f t="shared" si="0"/>
        <v>15.5</v>
      </c>
      <c r="C19" s="15">
        <v>1.7</v>
      </c>
      <c r="D19" s="14" t="s">
        <v>7</v>
      </c>
      <c r="E19" s="11">
        <v>2.0833333333333333E-3</v>
      </c>
      <c r="F19" s="55" t="s">
        <v>45</v>
      </c>
      <c r="G19" s="55" t="s">
        <v>57</v>
      </c>
      <c r="H19" s="11" t="s">
        <v>8</v>
      </c>
      <c r="I19" s="33" t="s">
        <v>92</v>
      </c>
      <c r="J19" s="38">
        <f t="shared" si="1"/>
        <v>0.27708333333333329</v>
      </c>
      <c r="K19" s="38">
        <f t="shared" si="2"/>
        <v>0.38472222222222213</v>
      </c>
      <c r="L19" s="38">
        <f t="shared" si="3"/>
        <v>0.54652777777777772</v>
      </c>
      <c r="M19" s="38">
        <f t="shared" si="4"/>
        <v>0.65972222222222221</v>
      </c>
    </row>
    <row r="20" spans="1:13">
      <c r="A20" s="14">
        <v>16</v>
      </c>
      <c r="B20" s="34">
        <f t="shared" si="0"/>
        <v>16.899999999999999</v>
      </c>
      <c r="C20" s="15">
        <v>1.4</v>
      </c>
      <c r="D20" s="14" t="s">
        <v>7</v>
      </c>
      <c r="E20" s="11">
        <v>1.3888888888888889E-3</v>
      </c>
      <c r="F20" s="55" t="s">
        <v>80</v>
      </c>
      <c r="G20" s="55" t="s">
        <v>57</v>
      </c>
      <c r="H20" s="11" t="s">
        <v>8</v>
      </c>
      <c r="I20" s="33" t="s">
        <v>98</v>
      </c>
      <c r="J20" s="38">
        <f t="shared" si="1"/>
        <v>0.27847222222222218</v>
      </c>
      <c r="K20" s="38">
        <f t="shared" si="2"/>
        <v>0.38611111111111102</v>
      </c>
      <c r="L20" s="38">
        <f t="shared" si="3"/>
        <v>0.54791666666666661</v>
      </c>
      <c r="M20" s="38">
        <f t="shared" si="4"/>
        <v>0.66111111111111109</v>
      </c>
    </row>
    <row r="21" spans="1:13">
      <c r="A21" s="14">
        <v>17</v>
      </c>
      <c r="B21" s="34">
        <f t="shared" si="0"/>
        <v>17.899999999999999</v>
      </c>
      <c r="C21" s="15">
        <v>1</v>
      </c>
      <c r="D21" s="14" t="s">
        <v>7</v>
      </c>
      <c r="E21" s="11">
        <v>1.3888888888888889E-3</v>
      </c>
      <c r="F21" s="55" t="s">
        <v>46</v>
      </c>
      <c r="G21" s="55" t="s">
        <v>57</v>
      </c>
      <c r="H21" s="11" t="s">
        <v>8</v>
      </c>
      <c r="I21" s="33" t="s">
        <v>99</v>
      </c>
      <c r="J21" s="38">
        <f t="shared" si="1"/>
        <v>0.27986111111111106</v>
      </c>
      <c r="K21" s="38">
        <f t="shared" si="2"/>
        <v>0.3874999999999999</v>
      </c>
      <c r="L21" s="38">
        <f t="shared" si="3"/>
        <v>0.54930555555555549</v>
      </c>
      <c r="M21" s="38">
        <f t="shared" si="4"/>
        <v>0.66249999999999998</v>
      </c>
    </row>
    <row r="22" spans="1:13">
      <c r="A22" s="14">
        <v>18</v>
      </c>
      <c r="B22" s="34">
        <f t="shared" si="0"/>
        <v>18.299999999999997</v>
      </c>
      <c r="C22" s="15">
        <v>0.4</v>
      </c>
      <c r="D22" s="14" t="s">
        <v>7</v>
      </c>
      <c r="E22" s="11">
        <v>6.9444444444444447E-4</v>
      </c>
      <c r="F22" s="55"/>
      <c r="G22" s="55"/>
      <c r="H22" s="11" t="s">
        <v>11</v>
      </c>
      <c r="I22" s="33" t="s">
        <v>43</v>
      </c>
      <c r="J22" s="38">
        <f t="shared" si="1"/>
        <v>0.2805555555555555</v>
      </c>
      <c r="K22" s="38">
        <f t="shared" si="2"/>
        <v>0.38819444444444434</v>
      </c>
      <c r="L22" s="38">
        <f t="shared" si="3"/>
        <v>0.54999999999999993</v>
      </c>
      <c r="M22" s="38">
        <f t="shared" si="4"/>
        <v>0.66319444444444442</v>
      </c>
    </row>
    <row r="23" spans="1:13">
      <c r="A23" s="14">
        <v>19</v>
      </c>
      <c r="B23" s="34">
        <f t="shared" si="0"/>
        <v>21.299999999999997</v>
      </c>
      <c r="C23" s="15">
        <v>3</v>
      </c>
      <c r="D23" s="15">
        <v>45</v>
      </c>
      <c r="E23" s="11">
        <v>2.7777777777777779E-3</v>
      </c>
      <c r="F23" s="55" t="s">
        <v>47</v>
      </c>
      <c r="G23" s="55" t="s">
        <v>57</v>
      </c>
      <c r="H23" s="11" t="s">
        <v>8</v>
      </c>
      <c r="I23" s="33" t="s">
        <v>67</v>
      </c>
      <c r="J23" s="38">
        <f t="shared" si="1"/>
        <v>0.28333333333333327</v>
      </c>
      <c r="K23" s="38">
        <f t="shared" si="2"/>
        <v>0.39097222222222211</v>
      </c>
      <c r="L23" s="38">
        <f t="shared" si="3"/>
        <v>0.5527777777777777</v>
      </c>
      <c r="M23" s="38">
        <f t="shared" si="4"/>
        <v>0.66597222222222219</v>
      </c>
    </row>
    <row r="24" spans="1:13">
      <c r="A24" s="14">
        <v>20</v>
      </c>
      <c r="B24" s="34">
        <f t="shared" si="0"/>
        <v>22.799999999999997</v>
      </c>
      <c r="C24" s="15">
        <v>1.5</v>
      </c>
      <c r="D24" s="14" t="s">
        <v>7</v>
      </c>
      <c r="E24" s="11">
        <v>1.3888888888888889E-3</v>
      </c>
      <c r="F24" s="55" t="s">
        <v>100</v>
      </c>
      <c r="G24" s="55" t="s">
        <v>57</v>
      </c>
      <c r="H24" s="11" t="s">
        <v>8</v>
      </c>
      <c r="I24" s="33" t="s">
        <v>101</v>
      </c>
      <c r="J24" s="38">
        <f t="shared" si="1"/>
        <v>0.28472222222222215</v>
      </c>
      <c r="K24" s="38">
        <f t="shared" si="2"/>
        <v>0.39236111111111099</v>
      </c>
      <c r="L24" s="38">
        <f t="shared" si="3"/>
        <v>0.55416666666666659</v>
      </c>
      <c r="M24" s="38">
        <f t="shared" si="4"/>
        <v>0.66736111111111107</v>
      </c>
    </row>
    <row r="25" spans="1:13">
      <c r="A25" s="14">
        <v>21</v>
      </c>
      <c r="B25" s="34">
        <f t="shared" si="0"/>
        <v>25.099999999999998</v>
      </c>
      <c r="C25" s="15">
        <v>2.2999999999999998</v>
      </c>
      <c r="D25" s="14" t="s">
        <v>7</v>
      </c>
      <c r="E25" s="11">
        <v>2.0833333333333333E-3</v>
      </c>
      <c r="F25" s="55" t="s">
        <v>49</v>
      </c>
      <c r="G25" s="55" t="s">
        <v>57</v>
      </c>
      <c r="H25" s="11" t="s">
        <v>8</v>
      </c>
      <c r="I25" s="33" t="s">
        <v>102</v>
      </c>
      <c r="J25" s="38">
        <f t="shared" si="1"/>
        <v>0.28680555555555548</v>
      </c>
      <c r="K25" s="38">
        <f t="shared" si="2"/>
        <v>0.39444444444444432</v>
      </c>
      <c r="L25" s="38">
        <f t="shared" si="3"/>
        <v>0.55624999999999991</v>
      </c>
      <c r="M25" s="38">
        <f t="shared" si="4"/>
        <v>0.6694444444444444</v>
      </c>
    </row>
    <row r="26" spans="1:13">
      <c r="A26" s="14">
        <v>22</v>
      </c>
      <c r="B26" s="34">
        <f t="shared" si="0"/>
        <v>26.599999999999998</v>
      </c>
      <c r="C26" s="15">
        <v>1.5</v>
      </c>
      <c r="D26" s="14" t="s">
        <v>7</v>
      </c>
      <c r="E26" s="11">
        <v>1.3888888888888889E-3</v>
      </c>
      <c r="F26" s="55" t="s">
        <v>50</v>
      </c>
      <c r="G26" s="55"/>
      <c r="H26" s="11" t="s">
        <v>10</v>
      </c>
      <c r="I26" s="33" t="s">
        <v>68</v>
      </c>
      <c r="J26" s="38">
        <f t="shared" si="1"/>
        <v>0.28819444444444436</v>
      </c>
      <c r="K26" s="38">
        <f t="shared" si="2"/>
        <v>0.3958333333333332</v>
      </c>
      <c r="L26" s="38">
        <f t="shared" si="3"/>
        <v>0.5576388888888888</v>
      </c>
      <c r="M26" s="38">
        <f t="shared" si="4"/>
        <v>0.67083333333333328</v>
      </c>
    </row>
    <row r="27" spans="1:13">
      <c r="A27" s="14">
        <v>23</v>
      </c>
      <c r="B27" s="34">
        <f t="shared" si="0"/>
        <v>28.2</v>
      </c>
      <c r="C27" s="15">
        <v>1.6</v>
      </c>
      <c r="D27" s="14" t="s">
        <v>7</v>
      </c>
      <c r="E27" s="11">
        <v>1.3888888888888889E-3</v>
      </c>
      <c r="F27" s="55" t="s">
        <v>38</v>
      </c>
      <c r="G27" s="55"/>
      <c r="H27" s="11" t="s">
        <v>10</v>
      </c>
      <c r="I27" s="33" t="s">
        <v>81</v>
      </c>
      <c r="J27" s="38">
        <f t="shared" si="1"/>
        <v>0.28958333333333325</v>
      </c>
      <c r="K27" s="38">
        <f t="shared" si="2"/>
        <v>0.39722222222222209</v>
      </c>
      <c r="L27" s="38">
        <f t="shared" si="3"/>
        <v>0.55902777777777768</v>
      </c>
      <c r="M27" s="38">
        <f t="shared" si="4"/>
        <v>0.67222222222222217</v>
      </c>
    </row>
    <row r="28" spans="1:13">
      <c r="A28" s="14">
        <v>24</v>
      </c>
      <c r="B28" s="34">
        <f t="shared" si="0"/>
        <v>29.099999999999998</v>
      </c>
      <c r="C28" s="15">
        <v>0.9</v>
      </c>
      <c r="D28" s="14" t="s">
        <v>7</v>
      </c>
      <c r="E28" s="11">
        <v>1.3888888888888889E-3</v>
      </c>
      <c r="F28" s="55" t="s">
        <v>34</v>
      </c>
      <c r="G28" s="55"/>
      <c r="H28" s="11" t="s">
        <v>10</v>
      </c>
      <c r="I28" s="33" t="s">
        <v>69</v>
      </c>
      <c r="J28" s="38">
        <f t="shared" si="1"/>
        <v>0.29097222222222213</v>
      </c>
      <c r="K28" s="38">
        <f t="shared" si="2"/>
        <v>0.39861111111111097</v>
      </c>
      <c r="L28" s="38">
        <f t="shared" si="3"/>
        <v>0.56041666666666656</v>
      </c>
      <c r="M28" s="38">
        <f t="shared" si="4"/>
        <v>0.67361111111111105</v>
      </c>
    </row>
    <row r="29" spans="1:13">
      <c r="A29" s="14">
        <v>25</v>
      </c>
      <c r="B29" s="34">
        <f t="shared" si="0"/>
        <v>31.599999999999998</v>
      </c>
      <c r="C29" s="15">
        <v>2.5</v>
      </c>
      <c r="D29" s="14" t="s">
        <v>7</v>
      </c>
      <c r="E29" s="11">
        <v>2.0833333333333333E-3</v>
      </c>
      <c r="F29" s="55" t="s">
        <v>32</v>
      </c>
      <c r="G29" s="55"/>
      <c r="H29" s="11" t="s">
        <v>10</v>
      </c>
      <c r="I29" s="33" t="s">
        <v>70</v>
      </c>
      <c r="J29" s="38">
        <f t="shared" si="1"/>
        <v>0.29305555555555546</v>
      </c>
      <c r="K29" s="38">
        <f t="shared" si="2"/>
        <v>0.4006944444444443</v>
      </c>
      <c r="L29" s="38">
        <f t="shared" si="3"/>
        <v>0.56249999999999989</v>
      </c>
      <c r="M29" s="38">
        <f t="shared" si="4"/>
        <v>0.67569444444444438</v>
      </c>
    </row>
    <row r="30" spans="1:13">
      <c r="A30" s="14">
        <v>26</v>
      </c>
      <c r="B30" s="34">
        <f t="shared" si="0"/>
        <v>32.299999999999997</v>
      </c>
      <c r="C30" s="15">
        <v>0.7</v>
      </c>
      <c r="D30" s="14" t="s">
        <v>7</v>
      </c>
      <c r="E30" s="11">
        <v>6.9444444444444447E-4</v>
      </c>
      <c r="F30" s="55" t="s">
        <v>29</v>
      </c>
      <c r="G30" s="55"/>
      <c r="H30" s="11" t="s">
        <v>10</v>
      </c>
      <c r="I30" s="33" t="s">
        <v>71</v>
      </c>
      <c r="J30" s="38">
        <f t="shared" si="1"/>
        <v>0.2937499999999999</v>
      </c>
      <c r="K30" s="38">
        <f t="shared" si="2"/>
        <v>0.40138888888888874</v>
      </c>
      <c r="L30" s="38">
        <f t="shared" si="3"/>
        <v>0.56319444444444433</v>
      </c>
      <c r="M30" s="38">
        <f t="shared" si="4"/>
        <v>0.67638888888888882</v>
      </c>
    </row>
    <row r="31" spans="1:13">
      <c r="A31" s="14">
        <v>27</v>
      </c>
      <c r="B31" s="34">
        <f t="shared" si="0"/>
        <v>35.299999999999997</v>
      </c>
      <c r="C31" s="15">
        <v>3</v>
      </c>
      <c r="D31" s="15">
        <v>45</v>
      </c>
      <c r="E31" s="11">
        <v>2.7777777777777779E-3</v>
      </c>
      <c r="F31" s="55" t="s">
        <v>51</v>
      </c>
      <c r="G31" s="55"/>
      <c r="H31" s="11" t="s">
        <v>10</v>
      </c>
      <c r="I31" s="33" t="s">
        <v>72</v>
      </c>
      <c r="J31" s="38">
        <f t="shared" si="1"/>
        <v>0.29652777777777767</v>
      </c>
      <c r="K31" s="38">
        <f t="shared" si="2"/>
        <v>0.40416666666666651</v>
      </c>
      <c r="L31" s="38">
        <f t="shared" si="3"/>
        <v>0.5659722222222221</v>
      </c>
      <c r="M31" s="38">
        <f t="shared" si="4"/>
        <v>0.67916666666666659</v>
      </c>
    </row>
    <row r="32" spans="1:13">
      <c r="A32" s="14">
        <v>28</v>
      </c>
      <c r="B32" s="34">
        <f t="shared" si="0"/>
        <v>36.5</v>
      </c>
      <c r="C32" s="15">
        <v>1.2</v>
      </c>
      <c r="D32" s="14" t="s">
        <v>7</v>
      </c>
      <c r="E32" s="11">
        <v>1.3888888888888889E-3</v>
      </c>
      <c r="F32" s="55" t="s">
        <v>52</v>
      </c>
      <c r="G32" s="55"/>
      <c r="H32" s="11" t="s">
        <v>10</v>
      </c>
      <c r="I32" s="39" t="s">
        <v>73</v>
      </c>
      <c r="J32" s="38">
        <f t="shared" si="1"/>
        <v>0.29791666666666655</v>
      </c>
      <c r="K32" s="38">
        <f t="shared" si="2"/>
        <v>0.40555555555555539</v>
      </c>
      <c r="L32" s="38">
        <f t="shared" si="3"/>
        <v>0.56736111111111098</v>
      </c>
      <c r="M32" s="38">
        <f t="shared" si="4"/>
        <v>0.68055555555555547</v>
      </c>
    </row>
    <row r="33" spans="1:13">
      <c r="A33" s="14">
        <v>29</v>
      </c>
      <c r="B33" s="34">
        <f t="shared" si="0"/>
        <v>37.799999999999997</v>
      </c>
      <c r="C33" s="15">
        <v>1.3</v>
      </c>
      <c r="D33" s="14" t="s">
        <v>7</v>
      </c>
      <c r="E33" s="11">
        <v>1.3888888888888889E-3</v>
      </c>
      <c r="F33" s="55" t="s">
        <v>53</v>
      </c>
      <c r="G33" s="55"/>
      <c r="H33" s="11" t="s">
        <v>10</v>
      </c>
      <c r="I33" s="33" t="s">
        <v>74</v>
      </c>
      <c r="J33" s="38">
        <f t="shared" si="1"/>
        <v>0.29930555555555544</v>
      </c>
      <c r="K33" s="38">
        <f t="shared" si="2"/>
        <v>0.40694444444444428</v>
      </c>
      <c r="L33" s="38">
        <f t="shared" si="3"/>
        <v>0.56874999999999987</v>
      </c>
      <c r="M33" s="38">
        <f t="shared" si="4"/>
        <v>0.68194444444444435</v>
      </c>
    </row>
    <row r="34" spans="1:13">
      <c r="A34" s="14">
        <v>30</v>
      </c>
      <c r="B34" s="34">
        <f t="shared" si="0"/>
        <v>38.9</v>
      </c>
      <c r="C34" s="15">
        <v>1.1000000000000001</v>
      </c>
      <c r="D34" s="14" t="s">
        <v>7</v>
      </c>
      <c r="E34" s="11">
        <v>1.3888888888888889E-3</v>
      </c>
      <c r="F34" s="55" t="s">
        <v>54</v>
      </c>
      <c r="G34" s="55"/>
      <c r="H34" s="11" t="s">
        <v>10</v>
      </c>
      <c r="I34" s="33" t="s">
        <v>75</v>
      </c>
      <c r="J34" s="38">
        <f t="shared" si="1"/>
        <v>0.30069444444444432</v>
      </c>
      <c r="K34" s="38">
        <f t="shared" si="2"/>
        <v>0.40833333333333316</v>
      </c>
      <c r="L34" s="38">
        <f t="shared" si="3"/>
        <v>0.57013888888888875</v>
      </c>
      <c r="M34" s="38">
        <f t="shared" si="4"/>
        <v>0.68333333333333324</v>
      </c>
    </row>
    <row r="35" spans="1:13">
      <c r="A35" s="14">
        <v>31</v>
      </c>
      <c r="B35" s="34">
        <f t="shared" si="0"/>
        <v>40.5</v>
      </c>
      <c r="C35" s="15">
        <v>1.6</v>
      </c>
      <c r="D35" s="14" t="s">
        <v>7</v>
      </c>
      <c r="E35" s="11">
        <v>1.3888888888888889E-3</v>
      </c>
      <c r="F35" s="55" t="s">
        <v>55</v>
      </c>
      <c r="G35" s="55"/>
      <c r="H35" s="11" t="s">
        <v>10</v>
      </c>
      <c r="I35" s="33" t="s">
        <v>76</v>
      </c>
      <c r="J35" s="38">
        <f t="shared" si="1"/>
        <v>0.3020833333333332</v>
      </c>
      <c r="K35" s="38">
        <f t="shared" si="2"/>
        <v>0.40972222222222204</v>
      </c>
      <c r="L35" s="38">
        <f t="shared" si="3"/>
        <v>0.57152777777777763</v>
      </c>
      <c r="M35" s="38">
        <f t="shared" si="4"/>
        <v>0.68472222222222212</v>
      </c>
    </row>
    <row r="36" spans="1:13">
      <c r="A36" s="14">
        <v>32</v>
      </c>
      <c r="B36" s="34">
        <f t="shared" si="0"/>
        <v>42</v>
      </c>
      <c r="C36" s="15">
        <v>1.5</v>
      </c>
      <c r="D36" s="14" t="s">
        <v>7</v>
      </c>
      <c r="E36" s="11">
        <v>1.3888888888888889E-3</v>
      </c>
      <c r="F36" s="55" t="s">
        <v>56</v>
      </c>
      <c r="G36" s="55"/>
      <c r="H36" s="11" t="s">
        <v>10</v>
      </c>
      <c r="I36" s="33" t="s">
        <v>77</v>
      </c>
      <c r="J36" s="38">
        <f t="shared" si="1"/>
        <v>0.30347222222222209</v>
      </c>
      <c r="K36" s="38">
        <f t="shared" si="2"/>
        <v>0.41111111111111093</v>
      </c>
      <c r="L36" s="38">
        <f t="shared" si="3"/>
        <v>0.57291666666666652</v>
      </c>
      <c r="M36" s="38">
        <f t="shared" si="4"/>
        <v>0.68611111111111101</v>
      </c>
    </row>
    <row r="37" spans="1:13">
      <c r="A37" s="14">
        <v>33</v>
      </c>
      <c r="B37" s="34">
        <f t="shared" si="0"/>
        <v>42.5</v>
      </c>
      <c r="C37" s="15">
        <v>0.5</v>
      </c>
      <c r="D37" s="14" t="s">
        <v>7</v>
      </c>
      <c r="E37" s="11">
        <v>6.9444444444444447E-4</v>
      </c>
      <c r="F37" s="55" t="s">
        <v>53</v>
      </c>
      <c r="G37" s="55"/>
      <c r="H37" s="11" t="s">
        <v>9</v>
      </c>
      <c r="I37" s="33" t="s">
        <v>114</v>
      </c>
      <c r="J37" s="38">
        <f t="shared" si="1"/>
        <v>0.30416666666666653</v>
      </c>
      <c r="K37" s="38">
        <f t="shared" si="2"/>
        <v>0.41180555555555537</v>
      </c>
      <c r="L37" s="38">
        <f t="shared" si="3"/>
        <v>0.57361111111111096</v>
      </c>
      <c r="M37" s="38">
        <f t="shared" si="4"/>
        <v>0.68680555555555545</v>
      </c>
    </row>
    <row r="38" spans="1:13">
      <c r="A38" s="14">
        <v>34</v>
      </c>
      <c r="B38" s="34">
        <f t="shared" si="0"/>
        <v>43.3</v>
      </c>
      <c r="C38" s="15">
        <v>0.8</v>
      </c>
      <c r="D38" s="14" t="s">
        <v>7</v>
      </c>
      <c r="E38" s="11">
        <v>1.3888888888888889E-3</v>
      </c>
      <c r="F38" s="55"/>
      <c r="G38" s="55"/>
      <c r="H38" s="11" t="s">
        <v>11</v>
      </c>
      <c r="I38" s="33" t="s">
        <v>115</v>
      </c>
      <c r="J38" s="38">
        <f t="shared" si="1"/>
        <v>0.30555555555555541</v>
      </c>
      <c r="K38" s="38">
        <f t="shared" si="2"/>
        <v>0.41319444444444425</v>
      </c>
      <c r="L38" s="38">
        <f t="shared" si="3"/>
        <v>0.57499999999999984</v>
      </c>
      <c r="M38" s="38">
        <f t="shared" si="4"/>
        <v>0.68819444444444433</v>
      </c>
    </row>
    <row r="39" spans="1:13">
      <c r="A39" s="14">
        <v>35</v>
      </c>
      <c r="B39" s="34">
        <f t="shared" si="0"/>
        <v>45</v>
      </c>
      <c r="C39" s="15">
        <v>1.7</v>
      </c>
      <c r="D39" s="14" t="s">
        <v>7</v>
      </c>
      <c r="E39" s="11">
        <v>2.0833333333333333E-3</v>
      </c>
      <c r="F39" s="55" t="s">
        <v>24</v>
      </c>
      <c r="G39" s="55"/>
      <c r="H39" s="11" t="s">
        <v>10</v>
      </c>
      <c r="I39" s="33" t="s">
        <v>116</v>
      </c>
      <c r="J39" s="38">
        <f t="shared" si="1"/>
        <v>0.30763888888888874</v>
      </c>
      <c r="K39" s="38">
        <f t="shared" si="2"/>
        <v>0.41527777777777758</v>
      </c>
      <c r="L39" s="38">
        <f t="shared" si="3"/>
        <v>0.57708333333333317</v>
      </c>
      <c r="M39" s="38">
        <f t="shared" si="4"/>
        <v>0.69027777777777766</v>
      </c>
    </row>
    <row r="40" spans="1:13">
      <c r="A40" s="14">
        <v>36</v>
      </c>
      <c r="B40" s="34">
        <f t="shared" si="0"/>
        <v>45.9</v>
      </c>
      <c r="C40" s="15">
        <v>0.9</v>
      </c>
      <c r="D40" s="14" t="s">
        <v>7</v>
      </c>
      <c r="E40" s="11">
        <v>1.3888888888888889E-3</v>
      </c>
      <c r="F40" s="55" t="s">
        <v>30</v>
      </c>
      <c r="G40" s="55" t="s">
        <v>58</v>
      </c>
      <c r="H40" s="11" t="s">
        <v>8</v>
      </c>
      <c r="I40" s="33" t="s">
        <v>117</v>
      </c>
      <c r="J40" s="38">
        <f t="shared" si="1"/>
        <v>0.30902777777777762</v>
      </c>
      <c r="K40" s="38">
        <f t="shared" si="2"/>
        <v>0.41666666666666646</v>
      </c>
      <c r="L40" s="38">
        <f t="shared" si="3"/>
        <v>0.57847222222222205</v>
      </c>
      <c r="M40" s="38">
        <f t="shared" si="4"/>
        <v>0.69166666666666654</v>
      </c>
    </row>
    <row r="41" spans="1:13">
      <c r="A41" s="14">
        <v>37</v>
      </c>
      <c r="B41" s="34">
        <f t="shared" si="0"/>
        <v>46.1</v>
      </c>
      <c r="C41" s="15">
        <v>0.2</v>
      </c>
      <c r="D41" s="14" t="s">
        <v>7</v>
      </c>
      <c r="E41" s="11">
        <v>6.9444444444444447E-4</v>
      </c>
      <c r="F41" s="55" t="s">
        <v>30</v>
      </c>
      <c r="G41" s="55"/>
      <c r="H41" s="11" t="s">
        <v>10</v>
      </c>
      <c r="I41" s="33" t="s">
        <v>118</v>
      </c>
      <c r="J41" s="38">
        <f t="shared" si="1"/>
        <v>0.30972222222222207</v>
      </c>
      <c r="K41" s="38">
        <f t="shared" si="2"/>
        <v>0.41736111111111091</v>
      </c>
      <c r="L41" s="38">
        <f t="shared" si="3"/>
        <v>0.5791666666666665</v>
      </c>
      <c r="M41" s="38">
        <f t="shared" si="4"/>
        <v>0.69236111111111098</v>
      </c>
    </row>
    <row r="42" spans="1:13">
      <c r="A42" s="14">
        <v>38</v>
      </c>
      <c r="B42" s="34">
        <f t="shared" si="0"/>
        <v>46.800000000000004</v>
      </c>
      <c r="C42" s="15">
        <v>0.7</v>
      </c>
      <c r="D42" s="14" t="s">
        <v>7</v>
      </c>
      <c r="E42" s="11">
        <v>1.3888888888888889E-3</v>
      </c>
      <c r="F42" s="55" t="s">
        <v>30</v>
      </c>
      <c r="G42" s="55"/>
      <c r="H42" s="11" t="s">
        <v>10</v>
      </c>
      <c r="I42" s="33" t="s">
        <v>119</v>
      </c>
      <c r="J42" s="16" t="s">
        <v>7</v>
      </c>
      <c r="K42" s="16">
        <f t="shared" si="2"/>
        <v>0.41874999999999979</v>
      </c>
      <c r="L42" s="16">
        <f t="shared" si="3"/>
        <v>0.58055555555555538</v>
      </c>
      <c r="M42" s="16" t="s">
        <v>7</v>
      </c>
    </row>
    <row r="43" spans="1:13">
      <c r="A43" s="17">
        <v>39</v>
      </c>
      <c r="B43" s="40">
        <f t="shared" si="0"/>
        <v>47.900000000000006</v>
      </c>
      <c r="C43" s="41">
        <v>1.1000000000000001</v>
      </c>
      <c r="D43" s="17" t="s">
        <v>7</v>
      </c>
      <c r="E43" s="42">
        <v>1.3888888888888889E-3</v>
      </c>
      <c r="F43" s="57" t="s">
        <v>51</v>
      </c>
      <c r="G43" s="57" t="s">
        <v>59</v>
      </c>
      <c r="H43" s="42" t="s">
        <v>8</v>
      </c>
      <c r="I43" s="43" t="s">
        <v>120</v>
      </c>
      <c r="J43" s="18" t="s">
        <v>7</v>
      </c>
      <c r="K43" s="18">
        <f t="shared" si="2"/>
        <v>0.42013888888888867</v>
      </c>
      <c r="L43" s="18">
        <f t="shared" si="3"/>
        <v>0.58194444444444426</v>
      </c>
      <c r="M43" s="18" t="s">
        <v>7</v>
      </c>
    </row>
    <row r="45" spans="1:13">
      <c r="A45" s="23" t="s">
        <v>12</v>
      </c>
      <c r="B45" s="1"/>
      <c r="C45" s="1"/>
      <c r="D45" s="1"/>
      <c r="E45" s="1"/>
      <c r="F45" s="1"/>
      <c r="G45" s="1"/>
      <c r="H45" s="1"/>
      <c r="I45" s="69" t="s">
        <v>13</v>
      </c>
      <c r="J45" s="69"/>
      <c r="K45" s="69"/>
      <c r="L45" s="69"/>
      <c r="M45" s="24"/>
    </row>
    <row r="46" spans="1:13">
      <c r="A46" s="25"/>
      <c r="B46" s="1"/>
      <c r="C46" s="1"/>
      <c r="D46" s="1"/>
      <c r="E46" s="1"/>
      <c r="F46" s="1"/>
      <c r="G46" s="1"/>
      <c r="H46" s="1"/>
      <c r="I46" s="26"/>
      <c r="J46" s="26"/>
      <c r="K46" s="26"/>
      <c r="L46" s="26"/>
      <c r="M46" s="26"/>
    </row>
    <row r="47" spans="1:13">
      <c r="A47" s="27" t="s">
        <v>14</v>
      </c>
      <c r="B47" s="1"/>
      <c r="C47" s="1"/>
      <c r="D47" s="1"/>
      <c r="E47" s="1"/>
      <c r="F47" s="1"/>
      <c r="G47" s="1"/>
      <c r="H47" s="1"/>
      <c r="I47" s="1"/>
      <c r="J47" s="28"/>
      <c r="K47" s="28"/>
      <c r="L47" s="28"/>
      <c r="M47" s="28"/>
    </row>
    <row r="48" spans="1:13">
      <c r="A48" s="70" t="s">
        <v>85</v>
      </c>
      <c r="B48" s="70"/>
      <c r="C48" s="70"/>
      <c r="D48" s="70"/>
      <c r="E48" s="70"/>
      <c r="F48" s="70"/>
      <c r="G48" s="70"/>
      <c r="H48" s="70"/>
      <c r="I48" s="1"/>
      <c r="J48" s="28"/>
      <c r="K48" s="28"/>
      <c r="L48" s="28"/>
      <c r="M48" s="28"/>
    </row>
    <row r="49" spans="1:13">
      <c r="A49" s="29" t="s">
        <v>15</v>
      </c>
      <c r="B49" s="1"/>
      <c r="C49" s="1"/>
      <c r="D49" s="1"/>
      <c r="E49" s="1"/>
      <c r="F49" s="1"/>
      <c r="G49" s="1"/>
      <c r="H49" s="1"/>
      <c r="I49" s="71" t="s">
        <v>16</v>
      </c>
      <c r="J49" s="71"/>
      <c r="K49" s="71"/>
      <c r="L49" s="71"/>
      <c r="M49" s="24"/>
    </row>
    <row r="50" spans="1:13">
      <c r="A50" s="30" t="s">
        <v>17</v>
      </c>
      <c r="B50" s="1"/>
      <c r="C50" s="1"/>
      <c r="D50" s="1"/>
      <c r="E50" s="1"/>
      <c r="F50" s="1"/>
      <c r="G50" s="1"/>
      <c r="H50" s="1"/>
      <c r="I50" s="65" t="s">
        <v>18</v>
      </c>
      <c r="J50" s="65"/>
      <c r="K50" s="65"/>
      <c r="L50" s="65"/>
      <c r="M50" s="1"/>
    </row>
    <row r="51" spans="1:13">
      <c r="A51" s="30" t="s">
        <v>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30" t="s">
        <v>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30" t="s">
        <v>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6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6">
    <mergeCell ref="I50:L50"/>
    <mergeCell ref="A1:N1"/>
    <mergeCell ref="A2:I3"/>
    <mergeCell ref="I45:L45"/>
    <mergeCell ref="A48:H48"/>
    <mergeCell ref="I49:L49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5"/>
  <sheetViews>
    <sheetView tabSelected="1" topLeftCell="A4" zoomScale="120" zoomScaleNormal="120" workbookViewId="0">
      <selection activeCell="T19" sqref="T19"/>
    </sheetView>
  </sheetViews>
  <sheetFormatPr defaultRowHeight="15"/>
  <cols>
    <col min="1" max="1" width="2.85546875" customWidth="1"/>
    <col min="2" max="2" width="3.42578125" customWidth="1"/>
    <col min="3" max="3" width="3.7109375" customWidth="1"/>
    <col min="4" max="4" width="3.5703125" customWidth="1"/>
    <col min="5" max="5" width="3.7109375" customWidth="1"/>
    <col min="6" max="6" width="7.42578125" customWidth="1"/>
    <col min="7" max="7" width="3.7109375" customWidth="1"/>
    <col min="8" max="8" width="5.5703125" customWidth="1"/>
    <col min="9" max="9" width="32.5703125" customWidth="1"/>
    <col min="10" max="13" width="4.5703125" customWidth="1"/>
    <col min="14" max="14" width="2.140625" customWidth="1"/>
  </cols>
  <sheetData>
    <row r="1" spans="1:14">
      <c r="A1" s="66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s="67" t="s">
        <v>86</v>
      </c>
      <c r="B2" s="67"/>
      <c r="C2" s="67"/>
      <c r="D2" s="67"/>
      <c r="E2" s="67"/>
      <c r="F2" s="67"/>
      <c r="G2" s="67"/>
      <c r="H2" s="67"/>
      <c r="I2" s="67"/>
      <c r="J2" s="2"/>
      <c r="K2" s="2"/>
      <c r="L2" s="2"/>
      <c r="M2" s="2"/>
      <c r="N2" s="2"/>
    </row>
    <row r="3" spans="1:14">
      <c r="A3" s="68"/>
      <c r="B3" s="68"/>
      <c r="C3" s="68"/>
      <c r="D3" s="68"/>
      <c r="E3" s="68"/>
      <c r="F3" s="68"/>
      <c r="G3" s="68"/>
      <c r="H3" s="68"/>
      <c r="I3" s="68"/>
      <c r="J3" s="3">
        <v>5</v>
      </c>
      <c r="K3" s="3">
        <v>6</v>
      </c>
      <c r="L3" s="4">
        <v>7</v>
      </c>
      <c r="M3" s="3">
        <v>8</v>
      </c>
      <c r="N3" s="19"/>
    </row>
    <row r="4" spans="1:14" ht="29.25">
      <c r="A4" s="5" t="s">
        <v>0</v>
      </c>
      <c r="B4" s="6" t="s">
        <v>1</v>
      </c>
      <c r="C4" s="6" t="s">
        <v>2</v>
      </c>
      <c r="D4" s="7" t="s">
        <v>3</v>
      </c>
      <c r="E4" s="8" t="s">
        <v>4</v>
      </c>
      <c r="F4" s="31" t="s">
        <v>22</v>
      </c>
      <c r="G4" s="31" t="s">
        <v>23</v>
      </c>
      <c r="H4" s="8" t="s">
        <v>5</v>
      </c>
      <c r="I4" s="8" t="s">
        <v>6</v>
      </c>
      <c r="J4" s="62" t="s">
        <v>82</v>
      </c>
      <c r="K4" s="62" t="s">
        <v>82</v>
      </c>
      <c r="L4" s="62" t="s">
        <v>82</v>
      </c>
      <c r="M4" s="62" t="s">
        <v>84</v>
      </c>
    </row>
    <row r="5" spans="1:14">
      <c r="A5" s="5">
        <v>1</v>
      </c>
      <c r="B5" s="44">
        <v>0</v>
      </c>
      <c r="C5" s="44">
        <v>0</v>
      </c>
      <c r="D5" s="45" t="s">
        <v>7</v>
      </c>
      <c r="E5" s="46">
        <v>0</v>
      </c>
      <c r="F5" s="58" t="s">
        <v>51</v>
      </c>
      <c r="G5" s="58" t="s">
        <v>59</v>
      </c>
      <c r="H5" s="46" t="s">
        <v>8</v>
      </c>
      <c r="I5" s="47" t="s">
        <v>124</v>
      </c>
      <c r="J5" s="48" t="s">
        <v>7</v>
      </c>
      <c r="K5" s="48">
        <v>0.42083333333333334</v>
      </c>
      <c r="L5" s="48">
        <v>0.58333333333333337</v>
      </c>
      <c r="M5" s="48" t="s">
        <v>7</v>
      </c>
    </row>
    <row r="6" spans="1:14">
      <c r="A6" s="14">
        <v>2</v>
      </c>
      <c r="B6" s="34">
        <f>SUM(B5+C6)</f>
        <v>0.3</v>
      </c>
      <c r="C6" s="34">
        <v>0.3</v>
      </c>
      <c r="D6" s="35" t="s">
        <v>7</v>
      </c>
      <c r="E6" s="36">
        <v>1.3888888888888889E-3</v>
      </c>
      <c r="F6" s="56" t="s">
        <v>87</v>
      </c>
      <c r="G6" s="56" t="s">
        <v>59</v>
      </c>
      <c r="H6" s="36" t="s">
        <v>8</v>
      </c>
      <c r="I6" s="37" t="s">
        <v>125</v>
      </c>
      <c r="J6" s="38" t="s">
        <v>7</v>
      </c>
      <c r="K6" s="38">
        <f>SUM(K5,E6)</f>
        <v>0.42222222222222222</v>
      </c>
      <c r="L6" s="38">
        <f>SUM(L5,E6)</f>
        <v>0.58472222222222225</v>
      </c>
      <c r="M6" s="38" t="s">
        <v>7</v>
      </c>
    </row>
    <row r="7" spans="1:14">
      <c r="A7" s="14">
        <v>3</v>
      </c>
      <c r="B7" s="34">
        <f t="shared" ref="B7:B44" si="0">SUM(B6+C7)</f>
        <v>1.1000000000000001</v>
      </c>
      <c r="C7" s="34">
        <v>0.8</v>
      </c>
      <c r="D7" s="35" t="s">
        <v>7</v>
      </c>
      <c r="E7" s="36">
        <v>1.3888888888888889E-3</v>
      </c>
      <c r="F7" s="56" t="s">
        <v>24</v>
      </c>
      <c r="G7" s="56"/>
      <c r="H7" s="36" t="s">
        <v>10</v>
      </c>
      <c r="I7" s="37" t="s">
        <v>119</v>
      </c>
      <c r="J7" s="38" t="s">
        <v>7</v>
      </c>
      <c r="K7" s="38">
        <f t="shared" ref="K7:K44" si="1">SUM(K6,E7)</f>
        <v>0.4236111111111111</v>
      </c>
      <c r="L7" s="38">
        <f t="shared" ref="L7:L44" si="2">SUM(L6,E7)</f>
        <v>0.58611111111111114</v>
      </c>
      <c r="M7" s="38" t="s">
        <v>7</v>
      </c>
    </row>
    <row r="8" spans="1:14">
      <c r="A8" s="14">
        <v>4</v>
      </c>
      <c r="B8" s="34">
        <f t="shared" si="0"/>
        <v>1.6</v>
      </c>
      <c r="C8" s="20">
        <v>0.5</v>
      </c>
      <c r="D8" s="14" t="s">
        <v>7</v>
      </c>
      <c r="E8" s="49">
        <v>6.9444444444444447E-4</v>
      </c>
      <c r="F8" s="59" t="s">
        <v>24</v>
      </c>
      <c r="G8" s="59"/>
      <c r="H8" s="21" t="s">
        <v>10</v>
      </c>
      <c r="I8" s="50" t="s">
        <v>126</v>
      </c>
      <c r="J8" s="16">
        <v>0.31180555555555556</v>
      </c>
      <c r="K8" s="16">
        <f t="shared" si="1"/>
        <v>0.42430555555555555</v>
      </c>
      <c r="L8" s="16">
        <f t="shared" si="2"/>
        <v>0.58680555555555558</v>
      </c>
      <c r="M8" s="16">
        <v>0.69444444444444442</v>
      </c>
    </row>
    <row r="9" spans="1:14">
      <c r="A9" s="14">
        <v>5</v>
      </c>
      <c r="B9" s="34">
        <f t="shared" si="0"/>
        <v>2</v>
      </c>
      <c r="C9" s="20">
        <v>0.4</v>
      </c>
      <c r="D9" s="14" t="s">
        <v>7</v>
      </c>
      <c r="E9" s="21">
        <v>6.9444444444444447E-4</v>
      </c>
      <c r="F9" s="59" t="s">
        <v>95</v>
      </c>
      <c r="G9" s="59" t="s">
        <v>58</v>
      </c>
      <c r="H9" s="21" t="s">
        <v>8</v>
      </c>
      <c r="I9" s="51" t="s">
        <v>127</v>
      </c>
      <c r="J9" s="16">
        <f>SUM(J8,E9)</f>
        <v>0.3125</v>
      </c>
      <c r="K9" s="16">
        <f t="shared" si="1"/>
        <v>0.42499999999999999</v>
      </c>
      <c r="L9" s="16">
        <f t="shared" si="2"/>
        <v>0.58750000000000002</v>
      </c>
      <c r="M9" s="16">
        <f>SUM(M8,E9)</f>
        <v>0.69513888888888886</v>
      </c>
    </row>
    <row r="10" spans="1:14">
      <c r="A10" s="14">
        <v>6</v>
      </c>
      <c r="B10" s="34">
        <f t="shared" si="0"/>
        <v>3</v>
      </c>
      <c r="C10" s="15">
        <v>1</v>
      </c>
      <c r="D10" s="14" t="s">
        <v>7</v>
      </c>
      <c r="E10" s="49">
        <v>1.3888888888888889E-3</v>
      </c>
      <c r="F10" s="59" t="s">
        <v>30</v>
      </c>
      <c r="G10" s="59"/>
      <c r="H10" s="11" t="s">
        <v>10</v>
      </c>
      <c r="I10" s="33" t="s">
        <v>116</v>
      </c>
      <c r="J10" s="16">
        <f t="shared" ref="J10:J44" si="3">SUM(J9,E10)</f>
        <v>0.31388888888888888</v>
      </c>
      <c r="K10" s="16">
        <f t="shared" si="1"/>
        <v>0.42638888888888887</v>
      </c>
      <c r="L10" s="16">
        <f t="shared" si="2"/>
        <v>0.58888888888888891</v>
      </c>
      <c r="M10" s="16">
        <f t="shared" ref="M10:M44" si="4">SUM(M9,E10)</f>
        <v>0.69652777777777775</v>
      </c>
    </row>
    <row r="11" spans="1:14">
      <c r="A11" s="14">
        <v>7</v>
      </c>
      <c r="B11" s="34">
        <f t="shared" si="0"/>
        <v>4.5999999999999996</v>
      </c>
      <c r="C11" s="20">
        <v>1.6</v>
      </c>
      <c r="D11" s="14" t="s">
        <v>7</v>
      </c>
      <c r="E11" s="21">
        <v>2.0833333333333333E-3</v>
      </c>
      <c r="F11" s="59"/>
      <c r="G11" s="59"/>
      <c r="H11" s="21" t="s">
        <v>11</v>
      </c>
      <c r="I11" s="51" t="s">
        <v>128</v>
      </c>
      <c r="J11" s="16">
        <f t="shared" si="3"/>
        <v>0.31597222222222221</v>
      </c>
      <c r="K11" s="16">
        <f t="shared" si="1"/>
        <v>0.4284722222222222</v>
      </c>
      <c r="L11" s="16">
        <f t="shared" si="2"/>
        <v>0.59097222222222223</v>
      </c>
      <c r="M11" s="16">
        <f t="shared" si="4"/>
        <v>0.69861111111111107</v>
      </c>
    </row>
    <row r="12" spans="1:14">
      <c r="A12" s="14">
        <v>8</v>
      </c>
      <c r="B12" s="34">
        <f t="shared" si="0"/>
        <v>5.5</v>
      </c>
      <c r="C12" s="20">
        <v>0.9</v>
      </c>
      <c r="D12" s="14" t="s">
        <v>7</v>
      </c>
      <c r="E12" s="21">
        <v>1.3888888888888889E-3</v>
      </c>
      <c r="F12" s="59" t="s">
        <v>27</v>
      </c>
      <c r="G12" s="59"/>
      <c r="H12" s="21" t="s">
        <v>9</v>
      </c>
      <c r="I12" s="51" t="s">
        <v>129</v>
      </c>
      <c r="J12" s="16">
        <f t="shared" si="3"/>
        <v>0.31736111111111109</v>
      </c>
      <c r="K12" s="16">
        <f t="shared" si="1"/>
        <v>0.42986111111111108</v>
      </c>
      <c r="L12" s="16">
        <f t="shared" si="2"/>
        <v>0.59236111111111112</v>
      </c>
      <c r="M12" s="16">
        <f t="shared" si="4"/>
        <v>0.7</v>
      </c>
    </row>
    <row r="13" spans="1:14">
      <c r="A13" s="14">
        <v>9</v>
      </c>
      <c r="B13" s="34">
        <f t="shared" si="0"/>
        <v>6</v>
      </c>
      <c r="C13" s="20">
        <v>0.5</v>
      </c>
      <c r="D13" s="14" t="s">
        <v>7</v>
      </c>
      <c r="E13" s="21">
        <v>6.9444444444444447E-4</v>
      </c>
      <c r="F13" s="59" t="s">
        <v>25</v>
      </c>
      <c r="G13" s="59"/>
      <c r="H13" s="21" t="s">
        <v>10</v>
      </c>
      <c r="I13" s="51" t="s">
        <v>77</v>
      </c>
      <c r="J13" s="16">
        <f t="shared" si="3"/>
        <v>0.31805555555555554</v>
      </c>
      <c r="K13" s="16">
        <f t="shared" si="1"/>
        <v>0.43055555555555552</v>
      </c>
      <c r="L13" s="16">
        <f t="shared" si="2"/>
        <v>0.59305555555555556</v>
      </c>
      <c r="M13" s="16">
        <f t="shared" si="4"/>
        <v>0.7006944444444444</v>
      </c>
    </row>
    <row r="14" spans="1:14">
      <c r="A14" s="14">
        <v>10</v>
      </c>
      <c r="B14" s="34">
        <f t="shared" si="0"/>
        <v>7.5</v>
      </c>
      <c r="C14" s="20">
        <v>1.5</v>
      </c>
      <c r="D14" s="14" t="s">
        <v>7</v>
      </c>
      <c r="E14" s="21">
        <v>1.3888888888888889E-3</v>
      </c>
      <c r="F14" s="59" t="s">
        <v>26</v>
      </c>
      <c r="G14" s="59"/>
      <c r="H14" s="21" t="s">
        <v>10</v>
      </c>
      <c r="I14" s="33" t="s">
        <v>76</v>
      </c>
      <c r="J14" s="16">
        <f t="shared" si="3"/>
        <v>0.31944444444444442</v>
      </c>
      <c r="K14" s="16">
        <f t="shared" si="1"/>
        <v>0.43194444444444441</v>
      </c>
      <c r="L14" s="16">
        <f t="shared" si="2"/>
        <v>0.59444444444444444</v>
      </c>
      <c r="M14" s="16">
        <f t="shared" si="4"/>
        <v>0.70208333333333328</v>
      </c>
    </row>
    <row r="15" spans="1:14">
      <c r="A15" s="14">
        <v>11</v>
      </c>
      <c r="B15" s="34">
        <f t="shared" si="0"/>
        <v>9.1999999999999993</v>
      </c>
      <c r="C15" s="20">
        <v>1.7</v>
      </c>
      <c r="D15" s="14" t="s">
        <v>7</v>
      </c>
      <c r="E15" s="21">
        <v>1.3888888888888889E-3</v>
      </c>
      <c r="F15" s="59" t="s">
        <v>27</v>
      </c>
      <c r="G15" s="59"/>
      <c r="H15" s="21" t="s">
        <v>10</v>
      </c>
      <c r="I15" s="33" t="s">
        <v>75</v>
      </c>
      <c r="J15" s="16">
        <f t="shared" si="3"/>
        <v>0.3208333333333333</v>
      </c>
      <c r="K15" s="16">
        <f t="shared" si="1"/>
        <v>0.43333333333333329</v>
      </c>
      <c r="L15" s="16">
        <f t="shared" si="2"/>
        <v>0.59583333333333333</v>
      </c>
      <c r="M15" s="16">
        <f t="shared" si="4"/>
        <v>0.70347222222222217</v>
      </c>
    </row>
    <row r="16" spans="1:14">
      <c r="A16" s="14">
        <v>12</v>
      </c>
      <c r="B16" s="34">
        <f t="shared" si="0"/>
        <v>10.299999999999999</v>
      </c>
      <c r="C16" s="20">
        <v>1.1000000000000001</v>
      </c>
      <c r="D16" s="14" t="s">
        <v>7</v>
      </c>
      <c r="E16" s="21">
        <v>1.3888888888888889E-3</v>
      </c>
      <c r="F16" s="59" t="s">
        <v>28</v>
      </c>
      <c r="G16" s="59"/>
      <c r="H16" s="21" t="s">
        <v>10</v>
      </c>
      <c r="I16" s="33" t="s">
        <v>74</v>
      </c>
      <c r="J16" s="16">
        <f t="shared" si="3"/>
        <v>0.32222222222222219</v>
      </c>
      <c r="K16" s="16">
        <f t="shared" si="1"/>
        <v>0.43472222222222218</v>
      </c>
      <c r="L16" s="16">
        <f t="shared" si="2"/>
        <v>0.59722222222222221</v>
      </c>
      <c r="M16" s="16">
        <f t="shared" si="4"/>
        <v>0.70486111111111105</v>
      </c>
    </row>
    <row r="17" spans="1:13">
      <c r="A17" s="14">
        <v>13</v>
      </c>
      <c r="B17" s="34">
        <f t="shared" si="0"/>
        <v>11.6</v>
      </c>
      <c r="C17" s="20">
        <v>1.3</v>
      </c>
      <c r="D17" s="14" t="s">
        <v>7</v>
      </c>
      <c r="E17" s="21">
        <v>1.3888888888888889E-3</v>
      </c>
      <c r="F17" s="59" t="s">
        <v>48</v>
      </c>
      <c r="G17" s="59"/>
      <c r="H17" s="21" t="s">
        <v>10</v>
      </c>
      <c r="I17" s="33" t="s">
        <v>73</v>
      </c>
      <c r="J17" s="16">
        <f t="shared" si="3"/>
        <v>0.32361111111111107</v>
      </c>
      <c r="K17" s="16">
        <f t="shared" si="1"/>
        <v>0.43611111111111106</v>
      </c>
      <c r="L17" s="16">
        <f t="shared" si="2"/>
        <v>0.59861111111111109</v>
      </c>
      <c r="M17" s="16">
        <f t="shared" si="4"/>
        <v>0.70624999999999993</v>
      </c>
    </row>
    <row r="18" spans="1:13">
      <c r="A18" s="14">
        <v>14</v>
      </c>
      <c r="B18" s="34">
        <f t="shared" si="0"/>
        <v>13.7</v>
      </c>
      <c r="C18" s="20">
        <v>2.1</v>
      </c>
      <c r="D18" s="14" t="s">
        <v>7</v>
      </c>
      <c r="E18" s="21">
        <v>2.0833333333333333E-3</v>
      </c>
      <c r="F18" s="59" t="s">
        <v>61</v>
      </c>
      <c r="G18" s="59"/>
      <c r="H18" s="21" t="s">
        <v>10</v>
      </c>
      <c r="I18" s="33" t="s">
        <v>78</v>
      </c>
      <c r="J18" s="16">
        <f t="shared" si="3"/>
        <v>0.3256944444444444</v>
      </c>
      <c r="K18" s="16">
        <f t="shared" si="1"/>
        <v>0.43819444444444439</v>
      </c>
      <c r="L18" s="16">
        <f t="shared" si="2"/>
        <v>0.60069444444444442</v>
      </c>
      <c r="M18" s="16">
        <f t="shared" si="4"/>
        <v>0.70833333333333326</v>
      </c>
    </row>
    <row r="19" spans="1:13">
      <c r="A19" s="14">
        <v>15</v>
      </c>
      <c r="B19" s="34">
        <f t="shared" si="0"/>
        <v>15.7</v>
      </c>
      <c r="C19" s="20">
        <v>2</v>
      </c>
      <c r="D19" s="14" t="s">
        <v>7</v>
      </c>
      <c r="E19" s="21">
        <v>1.3888888888888889E-3</v>
      </c>
      <c r="F19" s="59" t="s">
        <v>31</v>
      </c>
      <c r="G19" s="59"/>
      <c r="H19" s="21" t="s">
        <v>10</v>
      </c>
      <c r="I19" s="33" t="s">
        <v>71</v>
      </c>
      <c r="J19" s="16">
        <f t="shared" si="3"/>
        <v>0.32708333333333328</v>
      </c>
      <c r="K19" s="16">
        <f t="shared" si="1"/>
        <v>0.43958333333333327</v>
      </c>
      <c r="L19" s="16">
        <f t="shared" si="2"/>
        <v>0.6020833333333333</v>
      </c>
      <c r="M19" s="16">
        <f t="shared" si="4"/>
        <v>0.70972222222222214</v>
      </c>
    </row>
    <row r="20" spans="1:13">
      <c r="A20" s="14">
        <v>16</v>
      </c>
      <c r="B20" s="34">
        <f t="shared" si="0"/>
        <v>16.3</v>
      </c>
      <c r="C20" s="20">
        <v>0.6</v>
      </c>
      <c r="D20" s="14" t="s">
        <v>7</v>
      </c>
      <c r="E20" s="21">
        <v>6.9444444444444447E-4</v>
      </c>
      <c r="F20" s="59" t="s">
        <v>33</v>
      </c>
      <c r="G20" s="59"/>
      <c r="H20" s="21" t="s">
        <v>10</v>
      </c>
      <c r="I20" s="33" t="s">
        <v>70</v>
      </c>
      <c r="J20" s="16">
        <f t="shared" si="3"/>
        <v>0.32777777777777772</v>
      </c>
      <c r="K20" s="16">
        <f t="shared" si="1"/>
        <v>0.44027777777777771</v>
      </c>
      <c r="L20" s="16">
        <f t="shared" si="2"/>
        <v>0.60277777777777775</v>
      </c>
      <c r="M20" s="16">
        <f t="shared" si="4"/>
        <v>0.71041666666666659</v>
      </c>
    </row>
    <row r="21" spans="1:13">
      <c r="A21" s="14">
        <v>17</v>
      </c>
      <c r="B21" s="34">
        <f t="shared" si="0"/>
        <v>18.8</v>
      </c>
      <c r="C21" s="20">
        <v>2.5</v>
      </c>
      <c r="D21" s="14" t="s">
        <v>7</v>
      </c>
      <c r="E21" s="21">
        <v>2.0833333333333333E-3</v>
      </c>
      <c r="F21" s="59" t="s">
        <v>35</v>
      </c>
      <c r="G21" s="59"/>
      <c r="H21" s="21" t="s">
        <v>10</v>
      </c>
      <c r="I21" s="33" t="s">
        <v>69</v>
      </c>
      <c r="J21" s="16">
        <f t="shared" si="3"/>
        <v>0.32986111111111105</v>
      </c>
      <c r="K21" s="16">
        <f t="shared" si="1"/>
        <v>0.44236111111111104</v>
      </c>
      <c r="L21" s="16">
        <f t="shared" si="2"/>
        <v>0.60486111111111107</v>
      </c>
      <c r="M21" s="16">
        <f t="shared" si="4"/>
        <v>0.71249999999999991</v>
      </c>
    </row>
    <row r="22" spans="1:13">
      <c r="A22" s="14">
        <v>18</v>
      </c>
      <c r="B22" s="34">
        <f t="shared" si="0"/>
        <v>19.7</v>
      </c>
      <c r="C22" s="20">
        <v>0.9</v>
      </c>
      <c r="D22" s="14"/>
      <c r="E22" s="21">
        <v>1.3888888888888889E-3</v>
      </c>
      <c r="F22" s="59" t="s">
        <v>39</v>
      </c>
      <c r="G22" s="59"/>
      <c r="H22" s="21" t="s">
        <v>10</v>
      </c>
      <c r="I22" s="33" t="s">
        <v>81</v>
      </c>
      <c r="J22" s="16">
        <f t="shared" si="3"/>
        <v>0.33124999999999993</v>
      </c>
      <c r="K22" s="16">
        <f t="shared" si="1"/>
        <v>0.44374999999999992</v>
      </c>
      <c r="L22" s="16">
        <f t="shared" si="2"/>
        <v>0.60624999999999996</v>
      </c>
      <c r="M22" s="16">
        <f t="shared" si="4"/>
        <v>0.7138888888888888</v>
      </c>
    </row>
    <row r="23" spans="1:13">
      <c r="A23" s="14">
        <v>19</v>
      </c>
      <c r="B23" s="34">
        <f t="shared" si="0"/>
        <v>21.3</v>
      </c>
      <c r="C23" s="20">
        <v>1.6</v>
      </c>
      <c r="D23" s="14" t="s">
        <v>7</v>
      </c>
      <c r="E23" s="21">
        <v>2.0833333333333333E-3</v>
      </c>
      <c r="F23" s="59" t="s">
        <v>45</v>
      </c>
      <c r="G23" s="59"/>
      <c r="H23" s="21" t="s">
        <v>10</v>
      </c>
      <c r="I23" s="33" t="s">
        <v>68</v>
      </c>
      <c r="J23" s="16">
        <f t="shared" si="3"/>
        <v>0.33333333333333326</v>
      </c>
      <c r="K23" s="16">
        <f t="shared" si="1"/>
        <v>0.44583333333333325</v>
      </c>
      <c r="L23" s="16">
        <f t="shared" si="2"/>
        <v>0.60833333333333328</v>
      </c>
      <c r="M23" s="16">
        <f t="shared" si="4"/>
        <v>0.71597222222222212</v>
      </c>
    </row>
    <row r="24" spans="1:13">
      <c r="A24" s="14">
        <v>20</v>
      </c>
      <c r="B24" s="34">
        <f t="shared" si="0"/>
        <v>23</v>
      </c>
      <c r="C24" s="20">
        <v>1.7</v>
      </c>
      <c r="D24" s="14" t="s">
        <v>7</v>
      </c>
      <c r="E24" s="21">
        <v>1.3888888888888889E-3</v>
      </c>
      <c r="F24" s="59" t="s">
        <v>49</v>
      </c>
      <c r="G24" s="59" t="s">
        <v>57</v>
      </c>
      <c r="H24" s="21" t="s">
        <v>8</v>
      </c>
      <c r="I24" s="33" t="s">
        <v>102</v>
      </c>
      <c r="J24" s="16">
        <f t="shared" si="3"/>
        <v>0.33472222222222214</v>
      </c>
      <c r="K24" s="16">
        <f t="shared" si="1"/>
        <v>0.44722222222222213</v>
      </c>
      <c r="L24" s="16">
        <f t="shared" si="2"/>
        <v>0.60972222222222217</v>
      </c>
      <c r="M24" s="16">
        <f t="shared" si="4"/>
        <v>0.71736111111111101</v>
      </c>
    </row>
    <row r="25" spans="1:13">
      <c r="A25" s="14">
        <v>21</v>
      </c>
      <c r="B25" s="34">
        <f t="shared" si="0"/>
        <v>25.3</v>
      </c>
      <c r="C25" s="20">
        <v>2.2999999999999998</v>
      </c>
      <c r="D25" s="14" t="s">
        <v>7</v>
      </c>
      <c r="E25" s="21">
        <v>2.0833333333333333E-3</v>
      </c>
      <c r="F25" s="59" t="s">
        <v>62</v>
      </c>
      <c r="G25" s="59" t="s">
        <v>57</v>
      </c>
      <c r="H25" s="21" t="s">
        <v>8</v>
      </c>
      <c r="I25" s="33" t="s">
        <v>94</v>
      </c>
      <c r="J25" s="16">
        <f t="shared" si="3"/>
        <v>0.33680555555555547</v>
      </c>
      <c r="K25" s="16">
        <f t="shared" si="1"/>
        <v>0.44930555555555546</v>
      </c>
      <c r="L25" s="16">
        <f t="shared" si="2"/>
        <v>0.61180555555555549</v>
      </c>
      <c r="M25" s="16">
        <f t="shared" si="4"/>
        <v>0.71944444444444433</v>
      </c>
    </row>
    <row r="26" spans="1:13">
      <c r="A26" s="14">
        <v>22</v>
      </c>
      <c r="B26" s="34">
        <f t="shared" si="0"/>
        <v>26.8</v>
      </c>
      <c r="C26" s="20">
        <v>1.5</v>
      </c>
      <c r="D26" s="14" t="s">
        <v>7</v>
      </c>
      <c r="E26" s="21">
        <v>1.3888888888888889E-3</v>
      </c>
      <c r="F26" s="59" t="s">
        <v>63</v>
      </c>
      <c r="G26" s="59" t="s">
        <v>57</v>
      </c>
      <c r="H26" s="21" t="s">
        <v>8</v>
      </c>
      <c r="I26" s="33" t="s">
        <v>67</v>
      </c>
      <c r="J26" s="16">
        <f t="shared" si="3"/>
        <v>0.33819444444444435</v>
      </c>
      <c r="K26" s="16">
        <f t="shared" si="1"/>
        <v>0.45069444444444434</v>
      </c>
      <c r="L26" s="16">
        <f t="shared" si="2"/>
        <v>0.61319444444444438</v>
      </c>
      <c r="M26" s="16">
        <f t="shared" si="4"/>
        <v>0.72083333333333321</v>
      </c>
    </row>
    <row r="27" spans="1:13">
      <c r="A27" s="14">
        <v>23</v>
      </c>
      <c r="B27" s="34">
        <f t="shared" si="0"/>
        <v>29.8</v>
      </c>
      <c r="C27" s="20">
        <v>3</v>
      </c>
      <c r="D27" s="15">
        <v>46.5</v>
      </c>
      <c r="E27" s="21">
        <v>2.7777777777777779E-3</v>
      </c>
      <c r="F27" s="59"/>
      <c r="G27" s="59"/>
      <c r="H27" s="21" t="s">
        <v>11</v>
      </c>
      <c r="I27" s="33" t="s">
        <v>44</v>
      </c>
      <c r="J27" s="16">
        <f t="shared" si="3"/>
        <v>0.34097222222222212</v>
      </c>
      <c r="K27" s="16">
        <f t="shared" si="1"/>
        <v>0.45347222222222211</v>
      </c>
      <c r="L27" s="16">
        <f t="shared" si="2"/>
        <v>0.61597222222222214</v>
      </c>
      <c r="M27" s="16">
        <f t="shared" si="4"/>
        <v>0.72361111111111098</v>
      </c>
    </row>
    <row r="28" spans="1:13">
      <c r="A28" s="14">
        <v>24</v>
      </c>
      <c r="B28" s="34">
        <f t="shared" si="0"/>
        <v>30.2</v>
      </c>
      <c r="C28" s="20">
        <v>0.4</v>
      </c>
      <c r="D28" s="14" t="s">
        <v>7</v>
      </c>
      <c r="E28" s="21">
        <v>6.9444444444444447E-4</v>
      </c>
      <c r="F28" s="59" t="s">
        <v>64</v>
      </c>
      <c r="G28" s="59" t="s">
        <v>57</v>
      </c>
      <c r="H28" s="21" t="s">
        <v>8</v>
      </c>
      <c r="I28" s="33" t="s">
        <v>103</v>
      </c>
      <c r="J28" s="16">
        <f t="shared" si="3"/>
        <v>0.34166666666666656</v>
      </c>
      <c r="K28" s="16">
        <f t="shared" si="1"/>
        <v>0.45416666666666655</v>
      </c>
      <c r="L28" s="16">
        <f t="shared" si="2"/>
        <v>0.61666666666666659</v>
      </c>
      <c r="M28" s="16">
        <f t="shared" si="4"/>
        <v>0.72430555555555542</v>
      </c>
    </row>
    <row r="29" spans="1:13">
      <c r="A29" s="14">
        <v>25</v>
      </c>
      <c r="B29" s="34">
        <f t="shared" si="0"/>
        <v>31.2</v>
      </c>
      <c r="C29" s="20">
        <v>1</v>
      </c>
      <c r="D29" s="14" t="s">
        <v>7</v>
      </c>
      <c r="E29" s="21">
        <v>1.3888888888888889E-3</v>
      </c>
      <c r="F29" s="59" t="s">
        <v>65</v>
      </c>
      <c r="G29" s="59" t="s">
        <v>57</v>
      </c>
      <c r="H29" s="21" t="s">
        <v>8</v>
      </c>
      <c r="I29" s="33" t="s">
        <v>104</v>
      </c>
      <c r="J29" s="16">
        <f t="shared" si="3"/>
        <v>0.34305555555555545</v>
      </c>
      <c r="K29" s="16">
        <f t="shared" si="1"/>
        <v>0.45555555555555544</v>
      </c>
      <c r="L29" s="16">
        <f t="shared" si="2"/>
        <v>0.61805555555555547</v>
      </c>
      <c r="M29" s="16">
        <f t="shared" si="4"/>
        <v>0.72569444444444431</v>
      </c>
    </row>
    <row r="30" spans="1:13">
      <c r="A30" s="14">
        <v>26</v>
      </c>
      <c r="B30" s="34">
        <f t="shared" si="0"/>
        <v>32.6</v>
      </c>
      <c r="C30" s="20">
        <v>1.4</v>
      </c>
      <c r="D30" s="14" t="s">
        <v>7</v>
      </c>
      <c r="E30" s="21">
        <v>1.3888888888888889E-3</v>
      </c>
      <c r="F30" s="59" t="s">
        <v>66</v>
      </c>
      <c r="G30" s="59" t="s">
        <v>57</v>
      </c>
      <c r="H30" s="21" t="s">
        <v>8</v>
      </c>
      <c r="I30" s="33" t="s">
        <v>105</v>
      </c>
      <c r="J30" s="16">
        <f t="shared" si="3"/>
        <v>0.34444444444444433</v>
      </c>
      <c r="K30" s="16">
        <f t="shared" si="1"/>
        <v>0.45694444444444432</v>
      </c>
      <c r="L30" s="16">
        <f t="shared" si="2"/>
        <v>0.61944444444444435</v>
      </c>
      <c r="M30" s="16">
        <f t="shared" si="4"/>
        <v>0.72708333333333319</v>
      </c>
    </row>
    <row r="31" spans="1:13">
      <c r="A31" s="14">
        <v>27</v>
      </c>
      <c r="B31" s="34">
        <f t="shared" si="0"/>
        <v>34.1</v>
      </c>
      <c r="C31" s="20">
        <v>1.5</v>
      </c>
      <c r="D31" s="14" t="s">
        <v>7</v>
      </c>
      <c r="E31" s="21">
        <v>1.3888888888888889E-3</v>
      </c>
      <c r="F31" s="59" t="s">
        <v>88</v>
      </c>
      <c r="G31" s="59" t="s">
        <v>57</v>
      </c>
      <c r="H31" s="21" t="s">
        <v>8</v>
      </c>
      <c r="I31" s="33" t="s">
        <v>107</v>
      </c>
      <c r="J31" s="16">
        <f t="shared" si="3"/>
        <v>0.34583333333333321</v>
      </c>
      <c r="K31" s="16">
        <f t="shared" si="1"/>
        <v>0.4583333333333332</v>
      </c>
      <c r="L31" s="16">
        <f t="shared" si="2"/>
        <v>0.62083333333333324</v>
      </c>
      <c r="M31" s="16">
        <f t="shared" si="4"/>
        <v>0.72847222222222208</v>
      </c>
    </row>
    <row r="32" spans="1:13">
      <c r="A32" s="14">
        <v>28</v>
      </c>
      <c r="B32" s="34">
        <f t="shared" si="0"/>
        <v>35.9</v>
      </c>
      <c r="C32" s="20">
        <v>1.8</v>
      </c>
      <c r="D32" s="14" t="s">
        <v>7</v>
      </c>
      <c r="E32" s="21">
        <v>2.0833333333333333E-3</v>
      </c>
      <c r="F32" s="59" t="s">
        <v>89</v>
      </c>
      <c r="G32" s="59" t="s">
        <v>57</v>
      </c>
      <c r="H32" s="21" t="s">
        <v>8</v>
      </c>
      <c r="I32" s="52" t="s">
        <v>108</v>
      </c>
      <c r="J32" s="16">
        <f t="shared" si="3"/>
        <v>0.34791666666666654</v>
      </c>
      <c r="K32" s="16">
        <f t="shared" si="1"/>
        <v>0.46041666666666653</v>
      </c>
      <c r="L32" s="16">
        <f t="shared" si="2"/>
        <v>0.62291666666666656</v>
      </c>
      <c r="M32" s="16">
        <f t="shared" si="4"/>
        <v>0.7305555555555554</v>
      </c>
    </row>
    <row r="33" spans="1:13">
      <c r="A33" s="14">
        <v>29</v>
      </c>
      <c r="B33" s="34">
        <f t="shared" si="0"/>
        <v>36.799999999999997</v>
      </c>
      <c r="C33" s="20">
        <v>0.9</v>
      </c>
      <c r="D33" s="14" t="s">
        <v>7</v>
      </c>
      <c r="E33" s="21">
        <v>1.3888888888888889E-3</v>
      </c>
      <c r="F33" s="59" t="s">
        <v>60</v>
      </c>
      <c r="G33" s="59" t="s">
        <v>57</v>
      </c>
      <c r="H33" s="21" t="s">
        <v>8</v>
      </c>
      <c r="I33" s="52" t="s">
        <v>106</v>
      </c>
      <c r="J33" s="16">
        <f t="shared" si="3"/>
        <v>0.34930555555555542</v>
      </c>
      <c r="K33" s="16">
        <f t="shared" si="1"/>
        <v>0.46180555555555541</v>
      </c>
      <c r="L33" s="16">
        <f t="shared" si="2"/>
        <v>0.62430555555555545</v>
      </c>
      <c r="M33" s="16">
        <f t="shared" si="4"/>
        <v>0.73194444444444429</v>
      </c>
    </row>
    <row r="34" spans="1:13">
      <c r="A34" s="14">
        <v>30</v>
      </c>
      <c r="B34" s="34">
        <f t="shared" si="0"/>
        <v>37.4</v>
      </c>
      <c r="C34" s="20">
        <v>0.6</v>
      </c>
      <c r="D34" s="14" t="s">
        <v>7</v>
      </c>
      <c r="E34" s="21">
        <v>6.9444444444444447E-4</v>
      </c>
      <c r="F34" s="59" t="s">
        <v>90</v>
      </c>
      <c r="G34" s="59" t="s">
        <v>57</v>
      </c>
      <c r="H34" s="21" t="s">
        <v>8</v>
      </c>
      <c r="I34" s="52" t="s">
        <v>109</v>
      </c>
      <c r="J34" s="16">
        <f t="shared" si="3"/>
        <v>0.34999999999999987</v>
      </c>
      <c r="K34" s="16">
        <f t="shared" si="1"/>
        <v>0.46249999999999986</v>
      </c>
      <c r="L34" s="16">
        <f t="shared" si="2"/>
        <v>0.62499999999999989</v>
      </c>
      <c r="M34" s="16">
        <f t="shared" si="4"/>
        <v>0.73263888888888873</v>
      </c>
    </row>
    <row r="35" spans="1:13">
      <c r="A35" s="14">
        <v>31</v>
      </c>
      <c r="B35" s="34">
        <f t="shared" si="0"/>
        <v>37.799999999999997</v>
      </c>
      <c r="C35" s="20">
        <v>0.4</v>
      </c>
      <c r="D35" s="14" t="s">
        <v>7</v>
      </c>
      <c r="E35" s="21">
        <v>6.9444444444444447E-4</v>
      </c>
      <c r="F35" s="59" t="s">
        <v>91</v>
      </c>
      <c r="G35" s="59" t="s">
        <v>57</v>
      </c>
      <c r="H35" s="21" t="s">
        <v>8</v>
      </c>
      <c r="I35" s="52" t="s">
        <v>130</v>
      </c>
      <c r="J35" s="16">
        <f t="shared" si="3"/>
        <v>0.35069444444444431</v>
      </c>
      <c r="K35" s="16">
        <f t="shared" si="1"/>
        <v>0.4631944444444443</v>
      </c>
      <c r="L35" s="16">
        <f t="shared" si="2"/>
        <v>0.62569444444444433</v>
      </c>
      <c r="M35" s="16">
        <f t="shared" si="4"/>
        <v>0.73333333333333317</v>
      </c>
    </row>
    <row r="36" spans="1:13">
      <c r="A36" s="14">
        <v>32</v>
      </c>
      <c r="B36" s="34">
        <f t="shared" si="0"/>
        <v>38.699999999999996</v>
      </c>
      <c r="C36" s="20">
        <v>0.9</v>
      </c>
      <c r="D36" s="14" t="s">
        <v>7</v>
      </c>
      <c r="E36" s="21">
        <v>1.3888888888888889E-3</v>
      </c>
      <c r="F36" s="59" t="s">
        <v>93</v>
      </c>
      <c r="G36" s="59" t="s">
        <v>57</v>
      </c>
      <c r="H36" s="21" t="s">
        <v>8</v>
      </c>
      <c r="I36" s="52" t="s">
        <v>131</v>
      </c>
      <c r="J36" s="16">
        <f t="shared" si="3"/>
        <v>0.35208333333333319</v>
      </c>
      <c r="K36" s="16">
        <f t="shared" si="1"/>
        <v>0.46458333333333318</v>
      </c>
      <c r="L36" s="16">
        <f t="shared" si="2"/>
        <v>0.62708333333333321</v>
      </c>
      <c r="M36" s="16">
        <f t="shared" si="4"/>
        <v>0.73472222222222205</v>
      </c>
    </row>
    <row r="37" spans="1:13">
      <c r="A37" s="14">
        <v>33</v>
      </c>
      <c r="B37" s="34">
        <f t="shared" si="0"/>
        <v>39.199999999999996</v>
      </c>
      <c r="C37" s="20">
        <v>0.5</v>
      </c>
      <c r="D37" s="14" t="s">
        <v>7</v>
      </c>
      <c r="E37" s="21">
        <v>1.3888888888888889E-3</v>
      </c>
      <c r="F37" s="59" t="s">
        <v>29</v>
      </c>
      <c r="G37" s="59"/>
      <c r="H37" s="21" t="s">
        <v>8</v>
      </c>
      <c r="I37" s="52" t="s">
        <v>134</v>
      </c>
      <c r="J37" s="16">
        <f t="shared" si="3"/>
        <v>0.35347222222222208</v>
      </c>
      <c r="K37" s="16">
        <f t="shared" si="1"/>
        <v>0.46597222222222207</v>
      </c>
      <c r="L37" s="16">
        <f t="shared" si="2"/>
        <v>0.6284722222222221</v>
      </c>
      <c r="M37" s="16">
        <f t="shared" si="4"/>
        <v>0.73611111111111094</v>
      </c>
    </row>
    <row r="38" spans="1:13">
      <c r="A38" s="14">
        <v>34</v>
      </c>
      <c r="B38" s="34">
        <f t="shared" si="0"/>
        <v>41.199999999999996</v>
      </c>
      <c r="C38" s="20">
        <v>2</v>
      </c>
      <c r="D38" s="14" t="s">
        <v>7</v>
      </c>
      <c r="E38" s="21">
        <v>2.0833333333333333E-3</v>
      </c>
      <c r="F38" s="59" t="s">
        <v>32</v>
      </c>
      <c r="G38" s="59"/>
      <c r="H38" s="21" t="s">
        <v>8</v>
      </c>
      <c r="I38" s="52" t="s">
        <v>142</v>
      </c>
      <c r="J38" s="16">
        <f t="shared" si="3"/>
        <v>0.3555555555555554</v>
      </c>
      <c r="K38" s="16">
        <f t="shared" si="1"/>
        <v>0.46805555555555539</v>
      </c>
      <c r="L38" s="16">
        <f t="shared" si="2"/>
        <v>0.63055555555555542</v>
      </c>
      <c r="M38" s="16">
        <f t="shared" si="4"/>
        <v>0.73819444444444426</v>
      </c>
    </row>
    <row r="39" spans="1:13">
      <c r="A39" s="14">
        <v>35</v>
      </c>
      <c r="B39" s="34">
        <f t="shared" si="0"/>
        <v>43.499999999999993</v>
      </c>
      <c r="C39" s="20">
        <v>2.2999999999999998</v>
      </c>
      <c r="D39" s="14" t="s">
        <v>7</v>
      </c>
      <c r="E39" s="21">
        <v>2.0833333333333333E-3</v>
      </c>
      <c r="F39" s="59" t="s">
        <v>34</v>
      </c>
      <c r="G39" s="59"/>
      <c r="H39" s="21" t="s">
        <v>8</v>
      </c>
      <c r="I39" s="52" t="s">
        <v>141</v>
      </c>
      <c r="J39" s="16">
        <f t="shared" si="3"/>
        <v>0.35763888888888873</v>
      </c>
      <c r="K39" s="16">
        <f t="shared" si="1"/>
        <v>0.47013888888888872</v>
      </c>
      <c r="L39" s="16">
        <f t="shared" si="2"/>
        <v>0.63263888888888875</v>
      </c>
      <c r="M39" s="16">
        <f t="shared" si="4"/>
        <v>0.74027777777777759</v>
      </c>
    </row>
    <row r="40" spans="1:13">
      <c r="A40" s="14">
        <v>36</v>
      </c>
      <c r="B40" s="34">
        <f t="shared" si="0"/>
        <v>44.699999999999996</v>
      </c>
      <c r="C40" s="20">
        <v>1.2</v>
      </c>
      <c r="D40" s="14" t="s">
        <v>7</v>
      </c>
      <c r="E40" s="21">
        <v>1.3888888888888889E-3</v>
      </c>
      <c r="F40" s="59" t="s">
        <v>36</v>
      </c>
      <c r="G40" s="59"/>
      <c r="H40" s="21" t="s">
        <v>8</v>
      </c>
      <c r="I40" s="52" t="s">
        <v>140</v>
      </c>
      <c r="J40" s="16">
        <f t="shared" si="3"/>
        <v>0.35902777777777761</v>
      </c>
      <c r="K40" s="16">
        <f t="shared" si="1"/>
        <v>0.4715277777777776</v>
      </c>
      <c r="L40" s="16">
        <f t="shared" si="2"/>
        <v>0.63402777777777763</v>
      </c>
      <c r="M40" s="16">
        <f t="shared" si="4"/>
        <v>0.74166666666666647</v>
      </c>
    </row>
    <row r="41" spans="1:13">
      <c r="A41" s="14">
        <v>37</v>
      </c>
      <c r="B41" s="34">
        <f t="shared" si="0"/>
        <v>45.599999999999994</v>
      </c>
      <c r="C41" s="20">
        <v>0.9</v>
      </c>
      <c r="D41" s="14" t="s">
        <v>7</v>
      </c>
      <c r="E41" s="21">
        <v>1.3888888888888889E-3</v>
      </c>
      <c r="F41" s="59" t="s">
        <v>38</v>
      </c>
      <c r="G41" s="59"/>
      <c r="H41" s="21" t="s">
        <v>8</v>
      </c>
      <c r="I41" s="52" t="s">
        <v>121</v>
      </c>
      <c r="J41" s="16">
        <f t="shared" si="3"/>
        <v>0.3604166666666665</v>
      </c>
      <c r="K41" s="16">
        <f t="shared" si="1"/>
        <v>0.47291666666666649</v>
      </c>
      <c r="L41" s="16">
        <f t="shared" si="2"/>
        <v>0.63541666666666652</v>
      </c>
      <c r="M41" s="16">
        <f t="shared" si="4"/>
        <v>0.74305555555555536</v>
      </c>
    </row>
    <row r="42" spans="1:13">
      <c r="A42" s="14">
        <v>38</v>
      </c>
      <c r="B42" s="34">
        <f t="shared" si="0"/>
        <v>46.8</v>
      </c>
      <c r="C42" s="20">
        <v>1.2</v>
      </c>
      <c r="D42" s="14" t="s">
        <v>7</v>
      </c>
      <c r="E42" s="21">
        <v>1.3888888888888889E-3</v>
      </c>
      <c r="F42" s="59"/>
      <c r="G42" s="59"/>
      <c r="H42" s="21" t="s">
        <v>41</v>
      </c>
      <c r="I42" s="52" t="s">
        <v>122</v>
      </c>
      <c r="J42" s="16">
        <f t="shared" si="3"/>
        <v>0.36180555555555538</v>
      </c>
      <c r="K42" s="16">
        <f t="shared" si="1"/>
        <v>0.47430555555555537</v>
      </c>
      <c r="L42" s="16">
        <f t="shared" si="2"/>
        <v>0.6368055555555554</v>
      </c>
      <c r="M42" s="16">
        <f t="shared" si="4"/>
        <v>0.74444444444444424</v>
      </c>
    </row>
    <row r="43" spans="1:13">
      <c r="A43" s="14">
        <v>39</v>
      </c>
      <c r="B43" s="34">
        <f t="shared" si="0"/>
        <v>47.699999999999996</v>
      </c>
      <c r="C43" s="20">
        <v>0.9</v>
      </c>
      <c r="D43" s="14" t="s">
        <v>7</v>
      </c>
      <c r="E43" s="21">
        <v>1.3888888888888889E-3</v>
      </c>
      <c r="F43" s="59"/>
      <c r="G43" s="59"/>
      <c r="H43" s="21" t="s">
        <v>41</v>
      </c>
      <c r="I43" s="52" t="s">
        <v>123</v>
      </c>
      <c r="J43" s="16">
        <f t="shared" si="3"/>
        <v>0.36319444444444426</v>
      </c>
      <c r="K43" s="16">
        <f t="shared" si="1"/>
        <v>0.47569444444444425</v>
      </c>
      <c r="L43" s="16">
        <f t="shared" si="2"/>
        <v>0.63819444444444429</v>
      </c>
      <c r="M43" s="16">
        <f t="shared" si="4"/>
        <v>0.74583333333333313</v>
      </c>
    </row>
    <row r="44" spans="1:13">
      <c r="A44" s="17">
        <v>40</v>
      </c>
      <c r="B44" s="40">
        <f t="shared" si="0"/>
        <v>48.199999999999996</v>
      </c>
      <c r="C44" s="22">
        <v>0.5</v>
      </c>
      <c r="D44" s="17" t="s">
        <v>7</v>
      </c>
      <c r="E44" s="53">
        <v>6.9444444444444447E-4</v>
      </c>
      <c r="F44" s="60"/>
      <c r="G44" s="60"/>
      <c r="H44" s="53" t="s">
        <v>8</v>
      </c>
      <c r="I44" s="54" t="s">
        <v>139</v>
      </c>
      <c r="J44" s="18">
        <f t="shared" si="3"/>
        <v>0.36388888888888871</v>
      </c>
      <c r="K44" s="18">
        <f t="shared" si="1"/>
        <v>0.4763888888888887</v>
      </c>
      <c r="L44" s="18">
        <f t="shared" si="2"/>
        <v>0.63888888888888873</v>
      </c>
      <c r="M44" s="18">
        <f t="shared" si="4"/>
        <v>0.74652777777777757</v>
      </c>
    </row>
    <row r="46" spans="1:13">
      <c r="A46" s="23" t="s">
        <v>12</v>
      </c>
      <c r="B46" s="1"/>
      <c r="C46" s="1"/>
      <c r="D46" s="1"/>
      <c r="E46" s="1"/>
      <c r="F46" s="1"/>
      <c r="G46" s="1"/>
      <c r="H46" s="1"/>
      <c r="I46" s="69" t="s">
        <v>13</v>
      </c>
      <c r="J46" s="69"/>
      <c r="K46" s="69"/>
      <c r="L46" s="69"/>
      <c r="M46" s="24"/>
    </row>
    <row r="47" spans="1:13">
      <c r="A47" s="25"/>
      <c r="B47" s="1"/>
      <c r="C47" s="1"/>
      <c r="D47" s="1"/>
      <c r="E47" s="1"/>
      <c r="F47" s="1"/>
      <c r="G47" s="1"/>
      <c r="H47" s="1"/>
      <c r="I47" s="26"/>
      <c r="J47" s="26"/>
      <c r="K47" s="26"/>
      <c r="L47" s="26"/>
      <c r="M47" s="26"/>
    </row>
    <row r="48" spans="1:13">
      <c r="A48" s="27" t="s">
        <v>14</v>
      </c>
      <c r="B48" s="1"/>
      <c r="C48" s="1"/>
      <c r="D48" s="1"/>
      <c r="E48" s="1"/>
      <c r="F48" s="1"/>
      <c r="G48" s="1"/>
      <c r="H48" s="1"/>
      <c r="I48" s="1"/>
      <c r="J48" s="28"/>
      <c r="K48" s="28"/>
      <c r="L48" s="28"/>
      <c r="M48" s="28"/>
    </row>
    <row r="49" spans="1:13">
      <c r="A49" s="70" t="s">
        <v>85</v>
      </c>
      <c r="B49" s="70"/>
      <c r="C49" s="70"/>
      <c r="D49" s="70"/>
      <c r="E49" s="70"/>
      <c r="F49" s="70"/>
      <c r="G49" s="70"/>
      <c r="H49" s="70"/>
      <c r="I49" s="1"/>
      <c r="J49" s="28"/>
      <c r="K49" s="28"/>
      <c r="L49" s="28"/>
      <c r="M49" s="28"/>
    </row>
    <row r="50" spans="1:13">
      <c r="A50" s="29" t="s">
        <v>15</v>
      </c>
      <c r="B50" s="1"/>
      <c r="C50" s="1"/>
      <c r="D50" s="1"/>
      <c r="E50" s="1"/>
      <c r="F50" s="1"/>
      <c r="G50" s="1"/>
      <c r="H50" s="1"/>
      <c r="I50" s="71" t="s">
        <v>16</v>
      </c>
      <c r="J50" s="71"/>
      <c r="K50" s="71"/>
      <c r="L50" s="71"/>
      <c r="M50" s="24"/>
    </row>
    <row r="51" spans="1:13">
      <c r="A51" s="30" t="s">
        <v>17</v>
      </c>
      <c r="B51" s="1"/>
      <c r="C51" s="1"/>
      <c r="D51" s="1"/>
      <c r="E51" s="1"/>
      <c r="F51" s="1"/>
      <c r="G51" s="1"/>
      <c r="H51" s="1"/>
      <c r="I51" s="65" t="s">
        <v>18</v>
      </c>
      <c r="J51" s="65"/>
      <c r="K51" s="65"/>
      <c r="L51" s="65"/>
      <c r="M51" s="1"/>
    </row>
    <row r="52" spans="1:13">
      <c r="A52" s="30" t="s">
        <v>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30" t="s">
        <v>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30" t="s">
        <v>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6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6">
    <mergeCell ref="I51:L51"/>
    <mergeCell ref="A1:N1"/>
    <mergeCell ref="A2:I3"/>
    <mergeCell ref="I46:L46"/>
    <mergeCell ref="A49:H49"/>
    <mergeCell ref="I50:L50"/>
  </mergeCells>
  <pageMargins left="0.7" right="0.7" top="0.75" bottom="0.75" header="0.3" footer="0.3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Aleksandrów- Łask</vt:lpstr>
      <vt:lpstr>Łask- Aleksandrów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2024-06-25T11:38:25Z</cp:lastPrinted>
  <dcterms:created xsi:type="dcterms:W3CDTF">2023-06-13T07:08:56Z</dcterms:created>
  <dcterms:modified xsi:type="dcterms:W3CDTF">2024-06-25T11:44:52Z</dcterms:modified>
</cp:coreProperties>
</file>