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### Dysk wspolny Wydzialu Transportu Drogowego IF II ###\Piotr - Naczelnik\Dla Marszałka VI 2019\2025 PTZ\Rozkłady od przewoźników\Wicher Travel\25.06.2024\"/>
    </mc:Choice>
  </mc:AlternateContent>
  <xr:revisionPtr revIDLastSave="0" documentId="13_ncr:1_{635A3ED4-822D-4886-9B92-9242A39E12D9}" xr6:coauthVersionLast="36" xr6:coauthVersionMax="47" xr10:uidLastSave="{00000000-0000-0000-0000-000000000000}"/>
  <bookViews>
    <workbookView xWindow="-105" yWindow="-105" windowWidth="23250" windowHeight="12570" activeTab="1" xr2:uid="{00000000-000D-0000-FFFF-FFFF00000000}"/>
  </bookViews>
  <sheets>
    <sheet name="Szadek- Łódź" sheetId="11" r:id="rId1"/>
    <sheet name="Łódź- Szadek" sheetId="1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2" l="1"/>
  <c r="L8" i="12" s="1"/>
  <c r="L9" i="12" s="1"/>
  <c r="L10" i="12" s="1"/>
  <c r="L11" i="12" s="1"/>
  <c r="L12" i="12" s="1"/>
  <c r="L13" i="12" s="1"/>
  <c r="L14" i="12" s="1"/>
  <c r="L15" i="12" s="1"/>
  <c r="L16" i="12" s="1"/>
  <c r="L17" i="12" s="1"/>
  <c r="L18" i="12" s="1"/>
  <c r="L19" i="12" s="1"/>
  <c r="L20" i="12" s="1"/>
  <c r="L21" i="12" s="1"/>
  <c r="L22" i="12" s="1"/>
  <c r="L23" i="12" s="1"/>
  <c r="L24" i="12" s="1"/>
  <c r="L25" i="12" s="1"/>
  <c r="L26" i="12" s="1"/>
  <c r="L27" i="12" s="1"/>
  <c r="L28" i="12" s="1"/>
  <c r="L29" i="12" s="1"/>
  <c r="L30" i="12" s="1"/>
  <c r="P6" i="12"/>
  <c r="P7" i="12" s="1"/>
  <c r="P8" i="12" s="1"/>
  <c r="P9" i="12" s="1"/>
  <c r="P10" i="12" s="1"/>
  <c r="P11" i="12" s="1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O6" i="12"/>
  <c r="O7" i="12" s="1"/>
  <c r="O8" i="12" s="1"/>
  <c r="O9" i="12" s="1"/>
  <c r="O10" i="12" s="1"/>
  <c r="O11" i="12" s="1"/>
  <c r="O12" i="12" s="1"/>
  <c r="O13" i="12" s="1"/>
  <c r="O14" i="12" s="1"/>
  <c r="O15" i="12" s="1"/>
  <c r="O16" i="12" s="1"/>
  <c r="O17" i="12" s="1"/>
  <c r="O18" i="12" s="1"/>
  <c r="O19" i="12" s="1"/>
  <c r="O20" i="12" s="1"/>
  <c r="O21" i="12" s="1"/>
  <c r="O22" i="12" s="1"/>
  <c r="O23" i="12" s="1"/>
  <c r="O24" i="12" s="1"/>
  <c r="O25" i="12" s="1"/>
  <c r="O26" i="12" s="1"/>
  <c r="O27" i="12" s="1"/>
  <c r="O28" i="12" s="1"/>
  <c r="O29" i="12" s="1"/>
  <c r="O30" i="12" s="1"/>
  <c r="N6" i="12"/>
  <c r="N7" i="12" s="1"/>
  <c r="N8" i="12" s="1"/>
  <c r="N9" i="12" s="1"/>
  <c r="N10" i="12" s="1"/>
  <c r="N11" i="12" s="1"/>
  <c r="N12" i="12" s="1"/>
  <c r="N13" i="12" s="1"/>
  <c r="N14" i="12" s="1"/>
  <c r="N15" i="12" s="1"/>
  <c r="N16" i="12" s="1"/>
  <c r="N17" i="12" s="1"/>
  <c r="N18" i="12" s="1"/>
  <c r="N19" i="12" s="1"/>
  <c r="N20" i="12" s="1"/>
  <c r="N21" i="12" s="1"/>
  <c r="N22" i="12" s="1"/>
  <c r="N23" i="12" s="1"/>
  <c r="N24" i="12" s="1"/>
  <c r="N25" i="12" s="1"/>
  <c r="N26" i="12" s="1"/>
  <c r="N27" i="12" s="1"/>
  <c r="N28" i="12" s="1"/>
  <c r="N29" i="12" s="1"/>
  <c r="N30" i="12" s="1"/>
  <c r="M6" i="12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L6" i="12"/>
  <c r="B6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7" i="1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P6" i="11"/>
  <c r="P7" i="11" s="1"/>
  <c r="P8" i="11" s="1"/>
  <c r="P9" i="11" s="1"/>
  <c r="P10" i="11" s="1"/>
  <c r="P11" i="11" s="1"/>
  <c r="P12" i="11" s="1"/>
  <c r="P13" i="11" s="1"/>
  <c r="P14" i="11" s="1"/>
  <c r="P15" i="11" s="1"/>
  <c r="P16" i="11" s="1"/>
  <c r="P17" i="11" s="1"/>
  <c r="P18" i="11" s="1"/>
  <c r="P19" i="11" s="1"/>
  <c r="P20" i="11" s="1"/>
  <c r="P21" i="11" s="1"/>
  <c r="P22" i="11" s="1"/>
  <c r="P23" i="11" s="1"/>
  <c r="P24" i="11" s="1"/>
  <c r="P25" i="11" s="1"/>
  <c r="P26" i="11" s="1"/>
  <c r="P27" i="11" s="1"/>
  <c r="P28" i="11" s="1"/>
  <c r="P29" i="11" s="1"/>
  <c r="P30" i="11" s="1"/>
  <c r="O6" i="11"/>
  <c r="O7" i="11" s="1"/>
  <c r="O8" i="11" s="1"/>
  <c r="O9" i="11" s="1"/>
  <c r="O10" i="11" s="1"/>
  <c r="O11" i="11" s="1"/>
  <c r="O12" i="11" s="1"/>
  <c r="O13" i="11" s="1"/>
  <c r="O14" i="11" s="1"/>
  <c r="O15" i="11" s="1"/>
  <c r="O16" i="11" s="1"/>
  <c r="O17" i="11" s="1"/>
  <c r="O18" i="11" s="1"/>
  <c r="O19" i="11" s="1"/>
  <c r="O20" i="11" s="1"/>
  <c r="O21" i="11" s="1"/>
  <c r="O22" i="11" s="1"/>
  <c r="O23" i="11" s="1"/>
  <c r="O24" i="11" s="1"/>
  <c r="O25" i="11" s="1"/>
  <c r="O26" i="11" s="1"/>
  <c r="O27" i="11" s="1"/>
  <c r="O28" i="11" s="1"/>
  <c r="O29" i="11" s="1"/>
  <c r="O30" i="11" s="1"/>
  <c r="N6" i="11"/>
  <c r="N7" i="11" s="1"/>
  <c r="N8" i="11" s="1"/>
  <c r="N9" i="11" s="1"/>
  <c r="N10" i="11" s="1"/>
  <c r="N11" i="11" s="1"/>
  <c r="N12" i="11" s="1"/>
  <c r="N13" i="11" s="1"/>
  <c r="N14" i="11" s="1"/>
  <c r="N15" i="11" s="1"/>
  <c r="N16" i="11" s="1"/>
  <c r="N17" i="11" s="1"/>
  <c r="N18" i="11" s="1"/>
  <c r="N19" i="11" s="1"/>
  <c r="N20" i="11" s="1"/>
  <c r="N21" i="11" s="1"/>
  <c r="N22" i="11" s="1"/>
  <c r="N23" i="11" s="1"/>
  <c r="N24" i="11" s="1"/>
  <c r="N25" i="11" s="1"/>
  <c r="N26" i="11" s="1"/>
  <c r="N27" i="11" s="1"/>
  <c r="N28" i="11" s="1"/>
  <c r="N29" i="11" s="1"/>
  <c r="N30" i="11" s="1"/>
  <c r="M6" i="11"/>
  <c r="M7" i="11" s="1"/>
  <c r="M8" i="11" s="1"/>
  <c r="M9" i="11" s="1"/>
  <c r="M10" i="11" s="1"/>
  <c r="M11" i="11" s="1"/>
  <c r="M12" i="11" s="1"/>
  <c r="M13" i="11" s="1"/>
  <c r="M14" i="11" s="1"/>
  <c r="M15" i="11" s="1"/>
  <c r="M16" i="11" s="1"/>
  <c r="M17" i="11" s="1"/>
  <c r="M18" i="11" s="1"/>
  <c r="M19" i="11" s="1"/>
  <c r="M20" i="11" s="1"/>
  <c r="M21" i="11" s="1"/>
  <c r="M22" i="11" s="1"/>
  <c r="M23" i="11" s="1"/>
  <c r="M24" i="11" s="1"/>
  <c r="M25" i="11" s="1"/>
  <c r="M26" i="11" s="1"/>
  <c r="M27" i="11" s="1"/>
  <c r="M28" i="11" s="1"/>
  <c r="M29" i="11" s="1"/>
  <c r="M30" i="11" s="1"/>
  <c r="L6" i="11"/>
  <c r="L7" i="11" s="1"/>
  <c r="L8" i="11" s="1"/>
  <c r="L9" i="11" s="1"/>
  <c r="L10" i="11" s="1"/>
  <c r="L11" i="11" s="1"/>
  <c r="L12" i="11" s="1"/>
  <c r="L13" i="11" s="1"/>
  <c r="L14" i="11" s="1"/>
  <c r="L15" i="11" s="1"/>
  <c r="L16" i="11" s="1"/>
  <c r="L17" i="11" s="1"/>
  <c r="L18" i="11" s="1"/>
  <c r="L19" i="11" s="1"/>
  <c r="L20" i="11" s="1"/>
  <c r="L21" i="11" s="1"/>
  <c r="L22" i="11" s="1"/>
  <c r="L23" i="11" s="1"/>
  <c r="L24" i="11" s="1"/>
  <c r="L25" i="11" s="1"/>
  <c r="L26" i="11" s="1"/>
  <c r="L27" i="11" s="1"/>
  <c r="L28" i="11" s="1"/>
  <c r="L29" i="11" s="1"/>
  <c r="L30" i="11" s="1"/>
  <c r="B6" i="11"/>
</calcChain>
</file>

<file path=xl/sharedStrings.xml><?xml version="1.0" encoding="utf-8"?>
<sst xmlns="http://schemas.openxmlformats.org/spreadsheetml/2006/main" count="308" uniqueCount="115">
  <si>
    <t>L.p.</t>
  </si>
  <si>
    <t>km</t>
  </si>
  <si>
    <t>odl.</t>
  </si>
  <si>
    <t>Vt</t>
  </si>
  <si>
    <t>czas</t>
  </si>
  <si>
    <t>kat.drogi</t>
  </si>
  <si>
    <t>Dworce i przystanki</t>
  </si>
  <si>
    <t>&gt;</t>
  </si>
  <si>
    <t>W</t>
  </si>
  <si>
    <t>G</t>
  </si>
  <si>
    <t>P</t>
  </si>
  <si>
    <t>wew</t>
  </si>
  <si>
    <t>Lutomiersk, Plac Jana Pawła II</t>
  </si>
  <si>
    <r>
      <t>D</t>
    </r>
    <r>
      <rPr>
        <sz val="7"/>
        <rFont val="Arial"/>
        <family val="2"/>
        <charset val="238"/>
      </rPr>
      <t xml:space="preserve"> - kursuje od poniedziałku do piątku oprócz świąt  </t>
    </r>
  </si>
  <si>
    <r>
      <t xml:space="preserve">G </t>
    </r>
    <r>
      <rPr>
        <sz val="7"/>
        <rFont val="Arial"/>
        <family val="2"/>
        <charset val="238"/>
      </rPr>
      <t>- droga gminna</t>
    </r>
  </si>
  <si>
    <t>Osoba zarządzająca transportem</t>
  </si>
  <si>
    <r>
      <t xml:space="preserve">K </t>
    </r>
    <r>
      <rPr>
        <sz val="7"/>
        <color indexed="8"/>
        <rFont val="Arial"/>
        <family val="2"/>
        <charset val="238"/>
      </rPr>
      <t>- droga krajowa</t>
    </r>
  </si>
  <si>
    <t>Tomasz Kurzawa</t>
  </si>
  <si>
    <r>
      <t xml:space="preserve">P </t>
    </r>
    <r>
      <rPr>
        <sz val="7"/>
        <color indexed="8"/>
        <rFont val="Arial"/>
        <family val="2"/>
        <charset val="238"/>
      </rPr>
      <t>- droga powiatowa</t>
    </r>
  </si>
  <si>
    <r>
      <t xml:space="preserve">W </t>
    </r>
    <r>
      <rPr>
        <sz val="7"/>
        <color indexed="8"/>
        <rFont val="Arial"/>
        <family val="2"/>
        <charset val="238"/>
      </rPr>
      <t>- droga wojewódzka</t>
    </r>
  </si>
  <si>
    <t>nr przystanku</t>
  </si>
  <si>
    <t>nr drogi</t>
  </si>
  <si>
    <t>01</t>
  </si>
  <si>
    <t>02</t>
  </si>
  <si>
    <t>16</t>
  </si>
  <si>
    <t>18</t>
  </si>
  <si>
    <t>20</t>
  </si>
  <si>
    <t>21</t>
  </si>
  <si>
    <t>22</t>
  </si>
  <si>
    <t>23</t>
  </si>
  <si>
    <t>24</t>
  </si>
  <si>
    <t>Lutomiersk, Pl. Jana Pawła II</t>
  </si>
  <si>
    <t>26</t>
  </si>
  <si>
    <t>32</t>
  </si>
  <si>
    <t>12</t>
  </si>
  <si>
    <t>55</t>
  </si>
  <si>
    <t>25</t>
  </si>
  <si>
    <t>710</t>
  </si>
  <si>
    <t>71</t>
  </si>
  <si>
    <t>61</t>
  </si>
  <si>
    <t>63</t>
  </si>
  <si>
    <t>65</t>
  </si>
  <si>
    <t>Nowy Świat</t>
  </si>
  <si>
    <t>Liczba pojazdów niezbędna do realizacji kursów: 2</t>
  </si>
  <si>
    <t>30</t>
  </si>
  <si>
    <t xml:space="preserve"> LINIA KOMUNIKACYJNA (ZWYKŁA) SZADEK - WODZIERADY - ŁÓDŹ</t>
  </si>
  <si>
    <r>
      <rPr>
        <b/>
        <sz val="8"/>
        <color indexed="9"/>
        <rFont val="Arial CE"/>
        <charset val="238"/>
      </rPr>
      <t>aaaaaaaaaaaaaaaaaaaaa</t>
    </r>
    <r>
      <rPr>
        <b/>
        <sz val="8"/>
        <rFont val="Arial CE"/>
        <charset val="238"/>
      </rPr>
      <t xml:space="preserve">Tomasz Kurzawa                                                                    </t>
    </r>
    <r>
      <rPr>
        <b/>
        <sz val="8"/>
        <color indexed="9"/>
        <rFont val="Arial CE"/>
        <charset val="238"/>
      </rPr>
      <t>aaaa           aaaaa</t>
    </r>
    <r>
      <rPr>
        <b/>
        <sz val="8"/>
        <rFont val="Arial CE"/>
        <charset val="238"/>
      </rPr>
      <t>99-200 Poddębice ul. Dojazd 1/8</t>
    </r>
  </si>
  <si>
    <r>
      <t xml:space="preserve">Vt </t>
    </r>
    <r>
      <rPr>
        <b/>
        <sz val="5"/>
        <rFont val="Arial CE"/>
        <charset val="238"/>
      </rPr>
      <t>1</t>
    </r>
  </si>
  <si>
    <r>
      <t xml:space="preserve">czas </t>
    </r>
    <r>
      <rPr>
        <sz val="5"/>
        <rFont val="Arial"/>
        <family val="2"/>
        <charset val="238"/>
      </rPr>
      <t>1</t>
    </r>
  </si>
  <si>
    <t>Szadek Rynek ul. Rynek 2</t>
  </si>
  <si>
    <t>Dziektarzew</t>
  </si>
  <si>
    <t>43</t>
  </si>
  <si>
    <t>45</t>
  </si>
  <si>
    <t>47</t>
  </si>
  <si>
    <t>49</t>
  </si>
  <si>
    <t>51</t>
  </si>
  <si>
    <t>53</t>
  </si>
  <si>
    <t>0350</t>
  </si>
  <si>
    <t>1598</t>
  </si>
  <si>
    <t>0569</t>
  </si>
  <si>
    <t>0498</t>
  </si>
  <si>
    <t>1599</t>
  </si>
  <si>
    <t>0416</t>
  </si>
  <si>
    <t>Wodzierady centrala</t>
  </si>
  <si>
    <t>Wodzierady OSP</t>
  </si>
  <si>
    <t>Apolonia</t>
  </si>
  <si>
    <t>D</t>
  </si>
  <si>
    <t>D, m</t>
  </si>
  <si>
    <r>
      <t xml:space="preserve">m- </t>
    </r>
    <r>
      <rPr>
        <sz val="7"/>
        <rFont val="Arial"/>
        <family val="2"/>
        <charset val="238"/>
      </rPr>
      <t>nie kursuje 24 i 31 grudnia</t>
    </r>
  </si>
  <si>
    <r>
      <t xml:space="preserve">Rodzaj kursów - </t>
    </r>
    <r>
      <rPr>
        <sz val="8"/>
        <color theme="1"/>
        <rFont val="Czcionka tekstu podstawowego"/>
        <charset val="238"/>
      </rPr>
      <t>kursy zwykłe</t>
    </r>
  </si>
  <si>
    <t>42</t>
  </si>
  <si>
    <t>67</t>
  </si>
  <si>
    <t>69</t>
  </si>
  <si>
    <t>73</t>
  </si>
  <si>
    <t>75</t>
  </si>
  <si>
    <t>Mirosławice, pos. nr 58</t>
  </si>
  <si>
    <t>79</t>
  </si>
  <si>
    <t>Konstantynów Łódzki, ul. Lutomierska 13</t>
  </si>
  <si>
    <t>Konstantynów Łódzki, ul. Lutomierska 53</t>
  </si>
  <si>
    <t>38</t>
  </si>
  <si>
    <t>40</t>
  </si>
  <si>
    <t>Kwiatkowice Kol.</t>
  </si>
  <si>
    <t>Kwiatkowice/ sklep</t>
  </si>
  <si>
    <t>Kwiatkowice/ skrzyżowanie</t>
  </si>
  <si>
    <t>Mirosławice</t>
  </si>
  <si>
    <t>Konstantynów Łódzki, ul. Lutomierska 46</t>
  </si>
  <si>
    <t>Konstantynów Łódzki, ul. Lutomierska / Ignacew</t>
  </si>
  <si>
    <t>Konstantynów Łódzki, ul. Lutomierska (Szkoła)</t>
  </si>
  <si>
    <t>Dobruchów/ skrzyżowanie</t>
  </si>
  <si>
    <t>Górna Wola/ silosy</t>
  </si>
  <si>
    <t>Tarnówka, pos. nr 5</t>
  </si>
  <si>
    <t>Szadek/ Wilamów, pos. nr 19</t>
  </si>
  <si>
    <t>Szadek/ Osiny</t>
  </si>
  <si>
    <t>Lutomiersk, ul. 3 Maja / Moniuszki</t>
  </si>
  <si>
    <t>Konstantynów Łódzki, ul. Lutomierska/ Bech / Klon.</t>
  </si>
  <si>
    <t>Konstantynów Łódzki, ul. Jana Pawła II / Pl.Wolności</t>
  </si>
  <si>
    <t>Konstantynów Łódzki, ul. Jana Pawła II / Pl.Kościuszki</t>
  </si>
  <si>
    <t>Łódź, ul. Mickiewicza / Żeromskiego</t>
  </si>
  <si>
    <t>Łódź, ul.  Mickiewicza / Łąkowa</t>
  </si>
  <si>
    <t>Łódź, ul. Krzemieniecka / Retkińska</t>
  </si>
  <si>
    <t>Konstantynów Łódzki, ul. Jana Pawła II / Pl. Kościuszki</t>
  </si>
  <si>
    <t>Konstantynów Łódzki, ul. Jana Pawła II / Pl. Wolności</t>
  </si>
  <si>
    <t>44</t>
  </si>
  <si>
    <t>46</t>
  </si>
  <si>
    <t>48</t>
  </si>
  <si>
    <t>50</t>
  </si>
  <si>
    <t>Szadek/ Osiny pos. nr 15</t>
  </si>
  <si>
    <t>Szadek/ Wilamów pos. nr 40</t>
  </si>
  <si>
    <t>Tarnówka/ kapliczka</t>
  </si>
  <si>
    <t>Górna Wola/ skrzyżowanie</t>
  </si>
  <si>
    <t>Dobruchów, pos. nr 31</t>
  </si>
  <si>
    <t>Konstantynów Łódzki, ul. Lutomierska Bech / Klon.</t>
  </si>
  <si>
    <t>Lutomiersk, ul. 3 Maja / stacja paliw</t>
  </si>
  <si>
    <t>Łódź, ul. Bandurskiego / Dw. Łódź Kaliska</t>
  </si>
  <si>
    <t>Łódź, ul. Krzemieniecka / Konstantynowska (ZOO)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</si>
</sst>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"/>
    <numFmt numFmtId="166" formatCode="h:mm;@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indexed="9"/>
      <name val="Arial CE"/>
      <charset val="238"/>
    </font>
    <font>
      <sz val="11"/>
      <name val="Czcionka tekstu podstawowego"/>
      <family val="2"/>
      <charset val="238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 CE"/>
      <family val="2"/>
      <charset val="238"/>
    </font>
    <font>
      <sz val="7"/>
      <name val="Arial CE"/>
      <family val="2"/>
      <charset val="238"/>
    </font>
    <font>
      <sz val="5"/>
      <name val="Arial"/>
      <family val="2"/>
      <charset val="238"/>
    </font>
    <font>
      <sz val="7"/>
      <name val="Arial CE"/>
      <charset val="238"/>
    </font>
    <font>
      <b/>
      <sz val="7"/>
      <name val="Arial"/>
      <family val="2"/>
      <charset val="238"/>
    </font>
    <font>
      <b/>
      <sz val="6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indexed="8"/>
      <name val="Arial"/>
      <family val="2"/>
      <charset val="238"/>
    </font>
    <font>
      <b/>
      <sz val="5"/>
      <name val="Arial CE"/>
      <charset val="238"/>
    </font>
    <font>
      <sz val="8"/>
      <color theme="1"/>
      <name val="Czcionka tekstu podstawowego"/>
      <charset val="238"/>
    </font>
    <font>
      <b/>
      <sz val="8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2" fillId="0" borderId="0" xfId="1"/>
    <xf numFmtId="0" fontId="6" fillId="0" borderId="0" xfId="1" applyFont="1"/>
    <xf numFmtId="0" fontId="13" fillId="0" borderId="0" xfId="2" applyFont="1" applyAlignment="1">
      <alignment horizontal="left" vertical="center"/>
    </xf>
    <xf numFmtId="166" fontId="14" fillId="0" borderId="0" xfId="2" applyNumberFormat="1" applyFont="1" applyAlignment="1">
      <alignment vertical="center"/>
    </xf>
    <xf numFmtId="0" fontId="13" fillId="0" borderId="0" xfId="2" applyFont="1" applyAlignment="1">
      <alignment vertical="center"/>
    </xf>
    <xf numFmtId="0" fontId="15" fillId="0" borderId="0" xfId="1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166" fontId="7" fillId="0" borderId="2" xfId="0" applyNumberFormat="1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166" fontId="7" fillId="0" borderId="7" xfId="0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66" fontId="7" fillId="0" borderId="5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9" fillId="0" borderId="0" xfId="1" applyFont="1"/>
    <xf numFmtId="165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3" fillId="0" borderId="0" xfId="1" applyFont="1" applyAlignment="1">
      <alignment horizontal="center" vertical="top"/>
    </xf>
    <xf numFmtId="0" fontId="4" fillId="0" borderId="0" xfId="1" applyFont="1" applyAlignment="1">
      <alignment horizontal="left" wrapText="1"/>
    </xf>
    <xf numFmtId="0" fontId="4" fillId="0" borderId="1" xfId="1" applyFont="1" applyBorder="1" applyAlignment="1">
      <alignment horizontal="left" wrapText="1"/>
    </xf>
    <xf numFmtId="0" fontId="13" fillId="0" borderId="0" xfId="2" applyFont="1" applyAlignment="1">
      <alignment horizontal="left" vertical="center"/>
    </xf>
    <xf numFmtId="166" fontId="13" fillId="0" borderId="0" xfId="2" applyNumberFormat="1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6" fontId="8" fillId="0" borderId="3" xfId="0" applyNumberFormat="1" applyFont="1" applyBorder="1" applyAlignment="1">
      <alignment horizontal="center" vertical="center"/>
    </xf>
    <xf numFmtId="166" fontId="8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center" vertical="center"/>
    </xf>
    <xf numFmtId="165" fontId="8" fillId="0" borderId="1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8" fillId="0" borderId="13" xfId="0" applyNumberFormat="1" applyFont="1" applyBorder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Normalny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0</xdr:row>
      <xdr:rowOff>175260</xdr:rowOff>
    </xdr:from>
    <xdr:to>
      <xdr:col>4</xdr:col>
      <xdr:colOff>144780</xdr:colOff>
      <xdr:row>1</xdr:row>
      <xdr:rowOff>182880</xdr:rowOff>
    </xdr:to>
    <xdr:pic>
      <xdr:nvPicPr>
        <xdr:cNvPr id="3" name="Picture 1" descr="2">
          <a:extLst>
            <a:ext uri="{FF2B5EF4-FFF2-40B4-BE49-F238E27FC236}">
              <a16:creationId xmlns:a16="http://schemas.microsoft.com/office/drawing/2014/main" id="{565BA1A2-CB30-4D71-A5A6-7F8CADC40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95" t="6250" r="11494" b="15625"/>
        <a:stretch>
          <a:fillRect/>
        </a:stretch>
      </xdr:blipFill>
      <xdr:spPr bwMode="auto">
        <a:xfrm>
          <a:off x="182880" y="167640"/>
          <a:ext cx="9448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0</xdr:row>
      <xdr:rowOff>175260</xdr:rowOff>
    </xdr:from>
    <xdr:to>
      <xdr:col>4</xdr:col>
      <xdr:colOff>144780</xdr:colOff>
      <xdr:row>1</xdr:row>
      <xdr:rowOff>182880</xdr:rowOff>
    </xdr:to>
    <xdr:pic>
      <xdr:nvPicPr>
        <xdr:cNvPr id="3" name="Picture 1" descr="2">
          <a:extLst>
            <a:ext uri="{FF2B5EF4-FFF2-40B4-BE49-F238E27FC236}">
              <a16:creationId xmlns:a16="http://schemas.microsoft.com/office/drawing/2014/main" id="{85CAEF22-2FAA-458F-8DBF-39042EE81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95" t="6250" r="11494" b="15625"/>
        <a:stretch>
          <a:fillRect/>
        </a:stretch>
      </xdr:blipFill>
      <xdr:spPr bwMode="auto">
        <a:xfrm>
          <a:off x="182880" y="167640"/>
          <a:ext cx="9448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38"/>
  <sheetViews>
    <sheetView workbookViewId="0">
      <selection activeCell="T25" sqref="T25"/>
    </sheetView>
  </sheetViews>
  <sheetFormatPr defaultRowHeight="15"/>
  <cols>
    <col min="1" max="1" width="3" customWidth="1"/>
    <col min="2" max="2" width="3.5703125" customWidth="1"/>
    <col min="3" max="4" width="3.85546875" customWidth="1"/>
    <col min="5" max="5" width="3.7109375" customWidth="1"/>
    <col min="6" max="7" width="3.85546875" customWidth="1"/>
    <col min="8" max="8" width="7.28515625" customWidth="1"/>
    <col min="9" max="9" width="3.85546875" customWidth="1"/>
    <col min="10" max="10" width="5.7109375" customWidth="1"/>
    <col min="11" max="11" width="31.42578125" customWidth="1"/>
    <col min="12" max="16" width="4.7109375" customWidth="1"/>
  </cols>
  <sheetData>
    <row r="1" spans="1:16">
      <c r="A1" s="53" t="s">
        <v>45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>
      <c r="A2" s="54" t="s">
        <v>46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2"/>
      <c r="M2" s="2"/>
      <c r="N2" s="2"/>
      <c r="O2" s="2"/>
      <c r="P2" s="2"/>
    </row>
    <row r="3" spans="1:16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7">
        <v>1</v>
      </c>
      <c r="M3" s="7">
        <v>2</v>
      </c>
      <c r="N3" s="8">
        <v>3</v>
      </c>
      <c r="O3" s="7">
        <v>4</v>
      </c>
      <c r="P3" s="7">
        <v>5</v>
      </c>
    </row>
    <row r="4" spans="1:16" ht="29.25">
      <c r="A4" s="9" t="s">
        <v>0</v>
      </c>
      <c r="B4" s="10" t="s">
        <v>1</v>
      </c>
      <c r="C4" s="10" t="s">
        <v>2</v>
      </c>
      <c r="D4" s="11" t="s">
        <v>3</v>
      </c>
      <c r="E4" s="11" t="s">
        <v>47</v>
      </c>
      <c r="F4" s="12" t="s">
        <v>4</v>
      </c>
      <c r="G4" s="12" t="s">
        <v>48</v>
      </c>
      <c r="H4" s="41" t="s">
        <v>20</v>
      </c>
      <c r="I4" s="41" t="s">
        <v>21</v>
      </c>
      <c r="J4" s="12" t="s">
        <v>5</v>
      </c>
      <c r="K4" s="12" t="s">
        <v>6</v>
      </c>
      <c r="L4" s="46" t="s">
        <v>66</v>
      </c>
      <c r="M4" s="47" t="s">
        <v>66</v>
      </c>
      <c r="N4" s="48" t="s">
        <v>66</v>
      </c>
      <c r="O4" s="46" t="s">
        <v>66</v>
      </c>
      <c r="P4" s="47" t="s">
        <v>67</v>
      </c>
    </row>
    <row r="5" spans="1:16">
      <c r="A5" s="9">
        <v>1</v>
      </c>
      <c r="B5" s="13">
        <v>0</v>
      </c>
      <c r="C5" s="14">
        <v>0</v>
      </c>
      <c r="D5" s="9" t="s">
        <v>7</v>
      </c>
      <c r="E5" s="9" t="s">
        <v>7</v>
      </c>
      <c r="F5" s="15">
        <v>0</v>
      </c>
      <c r="G5" s="15">
        <v>0</v>
      </c>
      <c r="H5" s="43"/>
      <c r="I5" s="43"/>
      <c r="J5" s="16" t="s">
        <v>9</v>
      </c>
      <c r="K5" s="17" t="s">
        <v>49</v>
      </c>
      <c r="L5" s="18">
        <v>0.25</v>
      </c>
      <c r="M5" s="18">
        <v>0.3520833333333333</v>
      </c>
      <c r="N5" s="19">
        <v>0.4861111111111111</v>
      </c>
      <c r="O5" s="18">
        <v>0.6479166666666667</v>
      </c>
      <c r="P5" s="18">
        <v>0.71875</v>
      </c>
    </row>
    <row r="6" spans="1:16">
      <c r="A6" s="20">
        <v>2</v>
      </c>
      <c r="B6" s="21">
        <f>B5+C6</f>
        <v>2.4</v>
      </c>
      <c r="C6" s="21">
        <v>2.4</v>
      </c>
      <c r="D6" s="20" t="s">
        <v>7</v>
      </c>
      <c r="E6" s="20" t="s">
        <v>7</v>
      </c>
      <c r="F6" s="15">
        <v>2.7777777777777779E-3</v>
      </c>
      <c r="G6" s="15">
        <v>2.7777777777777779E-3</v>
      </c>
      <c r="H6" s="43" t="s">
        <v>51</v>
      </c>
      <c r="I6" s="43" t="s">
        <v>37</v>
      </c>
      <c r="J6" s="15" t="s">
        <v>8</v>
      </c>
      <c r="K6" s="22" t="s">
        <v>92</v>
      </c>
      <c r="L6" s="23">
        <f>SUM(L5,F6)</f>
        <v>0.25277777777777777</v>
      </c>
      <c r="M6" s="23">
        <f>SUM(M5,F6)</f>
        <v>0.35486111111111107</v>
      </c>
      <c r="N6" s="23">
        <f t="shared" ref="N6:O21" si="0">SUM(N5,F6)</f>
        <v>0.48888888888888887</v>
      </c>
      <c r="O6" s="23">
        <f t="shared" si="0"/>
        <v>0.65069444444444446</v>
      </c>
      <c r="P6" s="23">
        <f>SUM(P5,F6)</f>
        <v>0.72152777777777777</v>
      </c>
    </row>
    <row r="7" spans="1:16">
      <c r="A7" s="20">
        <v>3</v>
      </c>
      <c r="B7" s="21">
        <f t="shared" ref="B7:B30" si="1">B6+C7</f>
        <v>4.0999999999999996</v>
      </c>
      <c r="C7" s="21">
        <v>1.7</v>
      </c>
      <c r="D7" s="20" t="s">
        <v>7</v>
      </c>
      <c r="E7" s="20" t="s">
        <v>7</v>
      </c>
      <c r="F7" s="15">
        <v>2.0833333333333333E-3</v>
      </c>
      <c r="G7" s="15">
        <v>2.0833333333333333E-3</v>
      </c>
      <c r="H7" s="43" t="s">
        <v>52</v>
      </c>
      <c r="I7" s="43" t="s">
        <v>37</v>
      </c>
      <c r="J7" s="15" t="s">
        <v>8</v>
      </c>
      <c r="K7" s="22" t="s">
        <v>91</v>
      </c>
      <c r="L7" s="23">
        <f t="shared" ref="L7:L30" si="2">SUM(L6,F7)</f>
        <v>0.25486111111111109</v>
      </c>
      <c r="M7" s="23">
        <f t="shared" ref="M7:M30" si="3">SUM(M6,F7)</f>
        <v>0.3569444444444444</v>
      </c>
      <c r="N7" s="23">
        <f t="shared" si="0"/>
        <v>0.4909722222222222</v>
      </c>
      <c r="O7" s="23">
        <f t="shared" si="0"/>
        <v>0.65277777777777779</v>
      </c>
      <c r="P7" s="23">
        <f t="shared" ref="P7:P30" si="4">SUM(P6,F7)</f>
        <v>0.72361111111111109</v>
      </c>
    </row>
    <row r="8" spans="1:16">
      <c r="A8" s="20">
        <v>4</v>
      </c>
      <c r="B8" s="21">
        <f t="shared" si="1"/>
        <v>5.6</v>
      </c>
      <c r="C8" s="21">
        <v>1.5</v>
      </c>
      <c r="D8" s="20" t="s">
        <v>7</v>
      </c>
      <c r="E8" s="20" t="s">
        <v>7</v>
      </c>
      <c r="F8" s="15">
        <v>1.3888888888888889E-3</v>
      </c>
      <c r="G8" s="15">
        <v>1.3888888888888889E-3</v>
      </c>
      <c r="H8" s="43" t="s">
        <v>53</v>
      </c>
      <c r="I8" s="43" t="s">
        <v>37</v>
      </c>
      <c r="J8" s="15" t="s">
        <v>8</v>
      </c>
      <c r="K8" s="22" t="s">
        <v>90</v>
      </c>
      <c r="L8" s="23">
        <f t="shared" si="2"/>
        <v>0.25624999999999998</v>
      </c>
      <c r="M8" s="23">
        <f t="shared" si="3"/>
        <v>0.35833333333333328</v>
      </c>
      <c r="N8" s="23">
        <f t="shared" si="0"/>
        <v>0.49236111111111108</v>
      </c>
      <c r="O8" s="23">
        <f t="shared" si="0"/>
        <v>0.65416666666666667</v>
      </c>
      <c r="P8" s="23">
        <f t="shared" si="4"/>
        <v>0.72499999999999998</v>
      </c>
    </row>
    <row r="9" spans="1:16">
      <c r="A9" s="20">
        <v>5</v>
      </c>
      <c r="B9" s="21">
        <f t="shared" si="1"/>
        <v>7.3</v>
      </c>
      <c r="C9" s="21">
        <v>1.7</v>
      </c>
      <c r="D9" s="20" t="s">
        <v>7</v>
      </c>
      <c r="E9" s="20" t="s">
        <v>7</v>
      </c>
      <c r="F9" s="15">
        <v>1.3888888888888889E-3</v>
      </c>
      <c r="G9" s="15">
        <v>1.3888888888888889E-3</v>
      </c>
      <c r="H9" s="43" t="s">
        <v>54</v>
      </c>
      <c r="I9" s="43" t="s">
        <v>37</v>
      </c>
      <c r="J9" s="15" t="s">
        <v>8</v>
      </c>
      <c r="K9" s="22" t="s">
        <v>89</v>
      </c>
      <c r="L9" s="23">
        <f t="shared" si="2"/>
        <v>0.25763888888888886</v>
      </c>
      <c r="M9" s="23">
        <f t="shared" si="3"/>
        <v>0.35972222222222217</v>
      </c>
      <c r="N9" s="23">
        <f t="shared" si="0"/>
        <v>0.49374999999999997</v>
      </c>
      <c r="O9" s="23">
        <f t="shared" si="0"/>
        <v>0.65555555555555556</v>
      </c>
      <c r="P9" s="23">
        <f t="shared" si="4"/>
        <v>0.72638888888888886</v>
      </c>
    </row>
    <row r="10" spans="1:16">
      <c r="A10" s="20">
        <v>6</v>
      </c>
      <c r="B10" s="21">
        <f t="shared" si="1"/>
        <v>8.8000000000000007</v>
      </c>
      <c r="C10" s="21">
        <v>1.5</v>
      </c>
      <c r="D10" s="20" t="s">
        <v>7</v>
      </c>
      <c r="E10" s="20" t="s">
        <v>7</v>
      </c>
      <c r="F10" s="15">
        <v>1.3888888888888889E-3</v>
      </c>
      <c r="G10" s="15">
        <v>1.3888888888888889E-3</v>
      </c>
      <c r="H10" s="43" t="s">
        <v>55</v>
      </c>
      <c r="I10" s="43" t="s">
        <v>37</v>
      </c>
      <c r="J10" s="15" t="s">
        <v>8</v>
      </c>
      <c r="K10" s="22" t="s">
        <v>88</v>
      </c>
      <c r="L10" s="23">
        <f t="shared" si="2"/>
        <v>0.25902777777777775</v>
      </c>
      <c r="M10" s="23">
        <f t="shared" si="3"/>
        <v>0.36111111111111105</v>
      </c>
      <c r="N10" s="23">
        <f t="shared" si="0"/>
        <v>0.49513888888888885</v>
      </c>
      <c r="O10" s="23">
        <f t="shared" si="0"/>
        <v>0.65694444444444444</v>
      </c>
      <c r="P10" s="23">
        <f t="shared" si="4"/>
        <v>0.72777777777777775</v>
      </c>
    </row>
    <row r="11" spans="1:16">
      <c r="A11" s="20">
        <v>7</v>
      </c>
      <c r="B11" s="21">
        <f t="shared" si="1"/>
        <v>10.5</v>
      </c>
      <c r="C11" s="21">
        <v>1.7</v>
      </c>
      <c r="D11" s="20" t="s">
        <v>7</v>
      </c>
      <c r="E11" s="20" t="s">
        <v>7</v>
      </c>
      <c r="F11" s="15">
        <v>1.3888888888888889E-3</v>
      </c>
      <c r="G11" s="15">
        <v>1.3888888888888889E-3</v>
      </c>
      <c r="H11" s="43" t="s">
        <v>56</v>
      </c>
      <c r="I11" s="43" t="s">
        <v>37</v>
      </c>
      <c r="J11" s="15" t="s">
        <v>8</v>
      </c>
      <c r="K11" s="22" t="s">
        <v>81</v>
      </c>
      <c r="L11" s="23">
        <f t="shared" si="2"/>
        <v>0.26041666666666663</v>
      </c>
      <c r="M11" s="23">
        <f t="shared" si="3"/>
        <v>0.36249999999999993</v>
      </c>
      <c r="N11" s="23">
        <f t="shared" si="0"/>
        <v>0.49652777777777773</v>
      </c>
      <c r="O11" s="23">
        <f t="shared" si="0"/>
        <v>0.65833333333333333</v>
      </c>
      <c r="P11" s="23">
        <f t="shared" si="4"/>
        <v>0.72916666666666663</v>
      </c>
    </row>
    <row r="12" spans="1:16">
      <c r="A12" s="20">
        <v>8</v>
      </c>
      <c r="B12" s="21">
        <f t="shared" si="1"/>
        <v>12.4</v>
      </c>
      <c r="C12" s="21">
        <v>1.9</v>
      </c>
      <c r="D12" s="20" t="s">
        <v>7</v>
      </c>
      <c r="E12" s="20" t="s">
        <v>7</v>
      </c>
      <c r="F12" s="15">
        <v>2.0833333333333333E-3</v>
      </c>
      <c r="G12" s="15">
        <v>2.0833333333333333E-3</v>
      </c>
      <c r="H12" s="43" t="s">
        <v>35</v>
      </c>
      <c r="I12" s="43" t="s">
        <v>37</v>
      </c>
      <c r="J12" s="15" t="s">
        <v>8</v>
      </c>
      <c r="K12" s="22" t="s">
        <v>83</v>
      </c>
      <c r="L12" s="23">
        <f t="shared" si="2"/>
        <v>0.26249999999999996</v>
      </c>
      <c r="M12" s="23">
        <f t="shared" si="3"/>
        <v>0.36458333333333326</v>
      </c>
      <c r="N12" s="23">
        <f t="shared" si="0"/>
        <v>0.49861111111111106</v>
      </c>
      <c r="O12" s="23">
        <f t="shared" si="0"/>
        <v>0.66041666666666665</v>
      </c>
      <c r="P12" s="23">
        <f t="shared" si="4"/>
        <v>0.73124999999999996</v>
      </c>
    </row>
    <row r="13" spans="1:16">
      <c r="A13" s="20">
        <v>9</v>
      </c>
      <c r="B13" s="21">
        <f t="shared" si="1"/>
        <v>13.9</v>
      </c>
      <c r="C13" s="21">
        <v>1.5</v>
      </c>
      <c r="D13" s="20" t="s">
        <v>7</v>
      </c>
      <c r="E13" s="20" t="s">
        <v>7</v>
      </c>
      <c r="F13" s="15">
        <v>1.3888888888888889E-3</v>
      </c>
      <c r="G13" s="15">
        <v>1.3888888888888889E-3</v>
      </c>
      <c r="H13" s="43" t="s">
        <v>36</v>
      </c>
      <c r="I13" s="43"/>
      <c r="J13" s="15" t="s">
        <v>10</v>
      </c>
      <c r="K13" s="22" t="s">
        <v>42</v>
      </c>
      <c r="L13" s="23">
        <f t="shared" si="2"/>
        <v>0.26388888888888884</v>
      </c>
      <c r="M13" s="23">
        <f t="shared" si="3"/>
        <v>0.36597222222222214</v>
      </c>
      <c r="N13" s="23">
        <f t="shared" si="0"/>
        <v>0.49999999999999994</v>
      </c>
      <c r="O13" s="23">
        <f t="shared" si="0"/>
        <v>0.66180555555555554</v>
      </c>
      <c r="P13" s="23">
        <f t="shared" si="4"/>
        <v>0.73263888888888884</v>
      </c>
    </row>
    <row r="14" spans="1:16">
      <c r="A14" s="20">
        <v>10</v>
      </c>
      <c r="B14" s="21">
        <f t="shared" si="1"/>
        <v>15.5</v>
      </c>
      <c r="C14" s="21">
        <v>1.6</v>
      </c>
      <c r="D14" s="20" t="s">
        <v>7</v>
      </c>
      <c r="E14" s="20" t="s">
        <v>7</v>
      </c>
      <c r="F14" s="15">
        <v>1.3888888888888889E-3</v>
      </c>
      <c r="G14" s="15">
        <v>1.3888888888888889E-3</v>
      </c>
      <c r="H14" s="43" t="s">
        <v>29</v>
      </c>
      <c r="I14" s="43"/>
      <c r="J14" s="15" t="s">
        <v>10</v>
      </c>
      <c r="K14" s="22" t="s">
        <v>63</v>
      </c>
      <c r="L14" s="23">
        <f t="shared" si="2"/>
        <v>0.26527777777777772</v>
      </c>
      <c r="M14" s="23">
        <f t="shared" si="3"/>
        <v>0.36736111111111103</v>
      </c>
      <c r="N14" s="23">
        <f t="shared" si="0"/>
        <v>0.50138888888888888</v>
      </c>
      <c r="O14" s="23">
        <f t="shared" si="0"/>
        <v>0.66319444444444442</v>
      </c>
      <c r="P14" s="23">
        <f t="shared" si="4"/>
        <v>0.73402777777777772</v>
      </c>
    </row>
    <row r="15" spans="1:16">
      <c r="A15" s="20">
        <v>11</v>
      </c>
      <c r="B15" s="21">
        <f t="shared" si="1"/>
        <v>16</v>
      </c>
      <c r="C15" s="21">
        <v>0.5</v>
      </c>
      <c r="D15" s="20" t="s">
        <v>7</v>
      </c>
      <c r="E15" s="20" t="s">
        <v>7</v>
      </c>
      <c r="F15" s="15">
        <v>6.9444444444444447E-4</v>
      </c>
      <c r="G15" s="15">
        <v>6.9444444444444447E-4</v>
      </c>
      <c r="H15" s="43" t="s">
        <v>27</v>
      </c>
      <c r="I15" s="43"/>
      <c r="J15" s="15" t="s">
        <v>10</v>
      </c>
      <c r="K15" s="22" t="s">
        <v>64</v>
      </c>
      <c r="L15" s="23">
        <f t="shared" si="2"/>
        <v>0.26597222222222217</v>
      </c>
      <c r="M15" s="23">
        <f t="shared" si="3"/>
        <v>0.36805555555555547</v>
      </c>
      <c r="N15" s="23">
        <f t="shared" si="0"/>
        <v>0.50208333333333333</v>
      </c>
      <c r="O15" s="23">
        <f t="shared" si="0"/>
        <v>0.66388888888888886</v>
      </c>
      <c r="P15" s="23">
        <f t="shared" si="4"/>
        <v>0.73472222222222217</v>
      </c>
    </row>
    <row r="16" spans="1:16">
      <c r="A16" s="20">
        <v>12</v>
      </c>
      <c r="B16" s="21">
        <f t="shared" si="1"/>
        <v>18.100000000000001</v>
      </c>
      <c r="C16" s="21">
        <v>2.1</v>
      </c>
      <c r="D16" s="20" t="s">
        <v>7</v>
      </c>
      <c r="E16" s="20" t="s">
        <v>7</v>
      </c>
      <c r="F16" s="15">
        <v>1.3888888888888889E-3</v>
      </c>
      <c r="G16" s="15">
        <v>1.3888888888888889E-3</v>
      </c>
      <c r="H16" s="43" t="s">
        <v>23</v>
      </c>
      <c r="I16" s="43"/>
      <c r="J16" s="15" t="s">
        <v>10</v>
      </c>
      <c r="K16" s="22" t="s">
        <v>65</v>
      </c>
      <c r="L16" s="23">
        <f t="shared" si="2"/>
        <v>0.26736111111111105</v>
      </c>
      <c r="M16" s="23">
        <f t="shared" si="3"/>
        <v>0.36944444444444435</v>
      </c>
      <c r="N16" s="23">
        <f t="shared" si="0"/>
        <v>0.50347222222222221</v>
      </c>
      <c r="O16" s="23">
        <f t="shared" si="0"/>
        <v>0.66527777777777775</v>
      </c>
      <c r="P16" s="23">
        <f t="shared" si="4"/>
        <v>0.73611111111111105</v>
      </c>
    </row>
    <row r="17" spans="1:16">
      <c r="A17" s="20">
        <v>13</v>
      </c>
      <c r="B17" s="21">
        <f t="shared" si="1"/>
        <v>19.200000000000003</v>
      </c>
      <c r="C17" s="21">
        <v>1.1000000000000001</v>
      </c>
      <c r="D17" s="20" t="s">
        <v>7</v>
      </c>
      <c r="E17" s="20" t="s">
        <v>7</v>
      </c>
      <c r="F17" s="15">
        <v>1.3888888888888889E-3</v>
      </c>
      <c r="G17" s="15">
        <v>1.3888888888888889E-3</v>
      </c>
      <c r="H17" s="43"/>
      <c r="I17" s="43"/>
      <c r="J17" s="15" t="s">
        <v>10</v>
      </c>
      <c r="K17" s="22" t="s">
        <v>50</v>
      </c>
      <c r="L17" s="23">
        <f t="shared" si="2"/>
        <v>0.26874999999999993</v>
      </c>
      <c r="M17" s="23">
        <f t="shared" si="3"/>
        <v>0.37083333333333324</v>
      </c>
      <c r="N17" s="23">
        <f t="shared" si="0"/>
        <v>0.50486111111111109</v>
      </c>
      <c r="O17" s="23">
        <f t="shared" si="0"/>
        <v>0.66666666666666663</v>
      </c>
      <c r="P17" s="23">
        <f t="shared" si="4"/>
        <v>0.73749999999999993</v>
      </c>
    </row>
    <row r="18" spans="1:16">
      <c r="A18" s="20">
        <v>14</v>
      </c>
      <c r="B18" s="21">
        <f t="shared" si="1"/>
        <v>22.700000000000003</v>
      </c>
      <c r="C18" s="21">
        <v>3.5</v>
      </c>
      <c r="D18" s="20">
        <v>52.5</v>
      </c>
      <c r="E18" s="20">
        <v>52.5</v>
      </c>
      <c r="F18" s="15">
        <v>2.7777777777777779E-3</v>
      </c>
      <c r="G18" s="15">
        <v>2.7777777777777779E-3</v>
      </c>
      <c r="H18" s="43"/>
      <c r="I18" s="43"/>
      <c r="J18" s="15" t="s">
        <v>11</v>
      </c>
      <c r="K18" s="22" t="s">
        <v>31</v>
      </c>
      <c r="L18" s="23">
        <f t="shared" si="2"/>
        <v>0.2715277777777777</v>
      </c>
      <c r="M18" s="23">
        <f t="shared" si="3"/>
        <v>0.37361111111111101</v>
      </c>
      <c r="N18" s="23">
        <f t="shared" si="0"/>
        <v>0.50763888888888886</v>
      </c>
      <c r="O18" s="23">
        <f t="shared" si="0"/>
        <v>0.6694444444444444</v>
      </c>
      <c r="P18" s="23">
        <f t="shared" si="4"/>
        <v>0.7402777777777777</v>
      </c>
    </row>
    <row r="19" spans="1:16">
      <c r="A19" s="20">
        <v>15</v>
      </c>
      <c r="B19" s="21">
        <f t="shared" si="1"/>
        <v>23.1</v>
      </c>
      <c r="C19" s="21">
        <v>0.4</v>
      </c>
      <c r="D19" s="20" t="s">
        <v>7</v>
      </c>
      <c r="E19" s="20" t="s">
        <v>7</v>
      </c>
      <c r="F19" s="15">
        <v>6.9444444444444447E-4</v>
      </c>
      <c r="G19" s="15">
        <v>6.9444444444444447E-4</v>
      </c>
      <c r="H19" s="43" t="s">
        <v>39</v>
      </c>
      <c r="I19" s="43" t="s">
        <v>37</v>
      </c>
      <c r="J19" s="15" t="s">
        <v>8</v>
      </c>
      <c r="K19" s="22" t="s">
        <v>93</v>
      </c>
      <c r="L19" s="23">
        <f t="shared" si="2"/>
        <v>0.27222222222222214</v>
      </c>
      <c r="M19" s="23">
        <f t="shared" si="3"/>
        <v>0.37430555555555545</v>
      </c>
      <c r="N19" s="23">
        <f t="shared" si="0"/>
        <v>0.5083333333333333</v>
      </c>
      <c r="O19" s="23">
        <f t="shared" si="0"/>
        <v>0.67013888888888884</v>
      </c>
      <c r="P19" s="23">
        <f t="shared" si="4"/>
        <v>0.74097222222222214</v>
      </c>
    </row>
    <row r="20" spans="1:16">
      <c r="A20" s="20">
        <v>16</v>
      </c>
      <c r="B20" s="21">
        <f t="shared" si="1"/>
        <v>24.1</v>
      </c>
      <c r="C20" s="21">
        <v>1</v>
      </c>
      <c r="D20" s="20" t="s">
        <v>7</v>
      </c>
      <c r="E20" s="20" t="s">
        <v>7</v>
      </c>
      <c r="F20" s="15">
        <v>1.3888888888888889E-3</v>
      </c>
      <c r="G20" s="15">
        <v>1.3888888888888889E-3</v>
      </c>
      <c r="H20" s="43" t="s">
        <v>40</v>
      </c>
      <c r="I20" s="43" t="s">
        <v>37</v>
      </c>
      <c r="J20" s="15" t="s">
        <v>8</v>
      </c>
      <c r="K20" s="22" t="s">
        <v>112</v>
      </c>
      <c r="L20" s="23">
        <f t="shared" si="2"/>
        <v>0.27361111111111103</v>
      </c>
      <c r="M20" s="23">
        <f t="shared" si="3"/>
        <v>0.37569444444444433</v>
      </c>
      <c r="N20" s="23">
        <f t="shared" si="0"/>
        <v>0.50972222222222219</v>
      </c>
      <c r="O20" s="23">
        <f t="shared" si="0"/>
        <v>0.67152777777777772</v>
      </c>
      <c r="P20" s="23">
        <f t="shared" si="4"/>
        <v>0.74236111111111103</v>
      </c>
    </row>
    <row r="21" spans="1:16">
      <c r="A21" s="20">
        <v>17</v>
      </c>
      <c r="B21" s="21">
        <f t="shared" si="1"/>
        <v>25.5</v>
      </c>
      <c r="C21" s="21">
        <v>1.4</v>
      </c>
      <c r="D21" s="20" t="s">
        <v>7</v>
      </c>
      <c r="E21" s="20" t="s">
        <v>7</v>
      </c>
      <c r="F21" s="15">
        <v>1.3888888888888889E-3</v>
      </c>
      <c r="G21" s="15">
        <v>1.3888888888888889E-3</v>
      </c>
      <c r="H21" s="43" t="s">
        <v>41</v>
      </c>
      <c r="I21" s="43" t="s">
        <v>37</v>
      </c>
      <c r="J21" s="15" t="s">
        <v>8</v>
      </c>
      <c r="K21" s="22" t="s">
        <v>84</v>
      </c>
      <c r="L21" s="23">
        <f t="shared" si="2"/>
        <v>0.27499999999999991</v>
      </c>
      <c r="M21" s="23">
        <f t="shared" si="3"/>
        <v>0.37708333333333321</v>
      </c>
      <c r="N21" s="23">
        <f t="shared" si="0"/>
        <v>0.51111111111111107</v>
      </c>
      <c r="O21" s="23">
        <f t="shared" si="0"/>
        <v>0.67291666666666661</v>
      </c>
      <c r="P21" s="23">
        <f t="shared" si="4"/>
        <v>0.74374999999999991</v>
      </c>
    </row>
    <row r="22" spans="1:16">
      <c r="A22" s="20">
        <v>18</v>
      </c>
      <c r="B22" s="21">
        <f t="shared" si="1"/>
        <v>27</v>
      </c>
      <c r="C22" s="21">
        <v>1.5</v>
      </c>
      <c r="D22" s="20" t="s">
        <v>7</v>
      </c>
      <c r="E22" s="20" t="s">
        <v>7</v>
      </c>
      <c r="F22" s="15">
        <v>1.3888888888888889E-3</v>
      </c>
      <c r="G22" s="15">
        <v>1.3888888888888889E-3</v>
      </c>
      <c r="H22" s="43" t="s">
        <v>71</v>
      </c>
      <c r="I22" s="43" t="s">
        <v>37</v>
      </c>
      <c r="J22" s="15" t="s">
        <v>8</v>
      </c>
      <c r="K22" s="22" t="s">
        <v>86</v>
      </c>
      <c r="L22" s="23">
        <f t="shared" si="2"/>
        <v>0.2763888888888888</v>
      </c>
      <c r="M22" s="23">
        <f t="shared" si="3"/>
        <v>0.3784722222222221</v>
      </c>
      <c r="N22" s="23">
        <f t="shared" ref="N22:O30" si="5">SUM(N21,F22)</f>
        <v>0.51249999999999996</v>
      </c>
      <c r="O22" s="23">
        <f t="shared" si="5"/>
        <v>0.67430555555555549</v>
      </c>
      <c r="P22" s="23">
        <f t="shared" si="4"/>
        <v>0.7451388888888888</v>
      </c>
    </row>
    <row r="23" spans="1:16">
      <c r="A23" s="20">
        <v>19</v>
      </c>
      <c r="B23" s="21">
        <f t="shared" si="1"/>
        <v>28.8</v>
      </c>
      <c r="C23" s="21">
        <v>1.8</v>
      </c>
      <c r="D23" s="20" t="s">
        <v>7</v>
      </c>
      <c r="E23" s="20" t="s">
        <v>7</v>
      </c>
      <c r="F23" s="15">
        <v>2.0833333333333333E-3</v>
      </c>
      <c r="G23" s="15">
        <v>2.0833333333333333E-3</v>
      </c>
      <c r="H23" s="43" t="s">
        <v>72</v>
      </c>
      <c r="I23" s="43" t="s">
        <v>37</v>
      </c>
      <c r="J23" s="15" t="s">
        <v>8</v>
      </c>
      <c r="K23" s="22" t="s">
        <v>94</v>
      </c>
      <c r="L23" s="23">
        <f t="shared" si="2"/>
        <v>0.27847222222222212</v>
      </c>
      <c r="M23" s="23">
        <f t="shared" si="3"/>
        <v>0.38055555555555542</v>
      </c>
      <c r="N23" s="23">
        <f t="shared" si="5"/>
        <v>0.51458333333333328</v>
      </c>
      <c r="O23" s="23">
        <f t="shared" si="5"/>
        <v>0.67638888888888882</v>
      </c>
      <c r="P23" s="23">
        <f t="shared" si="4"/>
        <v>0.74722222222222212</v>
      </c>
    </row>
    <row r="24" spans="1:16">
      <c r="A24" s="20">
        <v>20</v>
      </c>
      <c r="B24" s="21">
        <f t="shared" si="1"/>
        <v>29.7</v>
      </c>
      <c r="C24" s="21">
        <v>0.9</v>
      </c>
      <c r="D24" s="20" t="s">
        <v>7</v>
      </c>
      <c r="E24" s="20" t="s">
        <v>7</v>
      </c>
      <c r="F24" s="15">
        <v>1.3888888888888889E-3</v>
      </c>
      <c r="G24" s="15">
        <v>1.3888888888888889E-3</v>
      </c>
      <c r="H24" s="43" t="s">
        <v>38</v>
      </c>
      <c r="I24" s="43" t="s">
        <v>37</v>
      </c>
      <c r="J24" s="15" t="s">
        <v>8</v>
      </c>
      <c r="K24" s="22" t="s">
        <v>85</v>
      </c>
      <c r="L24" s="23">
        <f t="shared" si="2"/>
        <v>0.27986111111111101</v>
      </c>
      <c r="M24" s="23">
        <f t="shared" si="3"/>
        <v>0.38194444444444431</v>
      </c>
      <c r="N24" s="23">
        <f t="shared" si="5"/>
        <v>0.51597222222222217</v>
      </c>
      <c r="O24" s="23">
        <f t="shared" si="5"/>
        <v>0.6777777777777777</v>
      </c>
      <c r="P24" s="23">
        <f t="shared" si="4"/>
        <v>0.74861111111111101</v>
      </c>
    </row>
    <row r="25" spans="1:16">
      <c r="A25" s="20">
        <v>21</v>
      </c>
      <c r="B25" s="21">
        <f t="shared" si="1"/>
        <v>30.3</v>
      </c>
      <c r="C25" s="21">
        <v>0.6</v>
      </c>
      <c r="D25" s="20" t="s">
        <v>7</v>
      </c>
      <c r="E25" s="20" t="s">
        <v>7</v>
      </c>
      <c r="F25" s="15">
        <v>6.9444444444444447E-4</v>
      </c>
      <c r="G25" s="15">
        <v>6.9444444444444447E-4</v>
      </c>
      <c r="H25" s="43" t="s">
        <v>73</v>
      </c>
      <c r="I25" s="43" t="s">
        <v>37</v>
      </c>
      <c r="J25" s="15" t="s">
        <v>8</v>
      </c>
      <c r="K25" s="22" t="s">
        <v>87</v>
      </c>
      <c r="L25" s="23">
        <f t="shared" si="2"/>
        <v>0.28055555555555545</v>
      </c>
      <c r="M25" s="23">
        <f t="shared" si="3"/>
        <v>0.38263888888888875</v>
      </c>
      <c r="N25" s="23">
        <f t="shared" si="5"/>
        <v>0.51666666666666661</v>
      </c>
      <c r="O25" s="23">
        <f t="shared" si="5"/>
        <v>0.67847222222222214</v>
      </c>
      <c r="P25" s="23">
        <f t="shared" si="4"/>
        <v>0.74930555555555545</v>
      </c>
    </row>
    <row r="26" spans="1:16">
      <c r="A26" s="20">
        <v>22</v>
      </c>
      <c r="B26" s="21">
        <f t="shared" si="1"/>
        <v>30.7</v>
      </c>
      <c r="C26" s="21">
        <v>0.4</v>
      </c>
      <c r="D26" s="20" t="s">
        <v>7</v>
      </c>
      <c r="E26" s="20" t="s">
        <v>7</v>
      </c>
      <c r="F26" s="15">
        <v>6.9444444444444447E-4</v>
      </c>
      <c r="G26" s="15">
        <v>6.9444444444444447E-4</v>
      </c>
      <c r="H26" s="43" t="s">
        <v>74</v>
      </c>
      <c r="I26" s="43" t="s">
        <v>37</v>
      </c>
      <c r="J26" s="15" t="s">
        <v>8</v>
      </c>
      <c r="K26" s="22" t="s">
        <v>95</v>
      </c>
      <c r="L26" s="23">
        <f t="shared" si="2"/>
        <v>0.28124999999999989</v>
      </c>
      <c r="M26" s="23">
        <f t="shared" si="3"/>
        <v>0.38333333333333319</v>
      </c>
      <c r="N26" s="23">
        <f t="shared" si="5"/>
        <v>0.51736111111111105</v>
      </c>
      <c r="O26" s="23">
        <f t="shared" si="5"/>
        <v>0.67916666666666659</v>
      </c>
      <c r="P26" s="23">
        <f t="shared" si="4"/>
        <v>0.74999999999999989</v>
      </c>
    </row>
    <row r="27" spans="1:16">
      <c r="A27" s="20">
        <v>23</v>
      </c>
      <c r="B27" s="21">
        <f t="shared" si="1"/>
        <v>31.599999999999998</v>
      </c>
      <c r="C27" s="21">
        <v>0.9</v>
      </c>
      <c r="D27" s="20" t="s">
        <v>7</v>
      </c>
      <c r="E27" s="20" t="s">
        <v>7</v>
      </c>
      <c r="F27" s="15">
        <v>1.3888888888888889E-3</v>
      </c>
      <c r="G27" s="15">
        <v>1.3888888888888889E-3</v>
      </c>
      <c r="H27" s="43" t="s">
        <v>76</v>
      </c>
      <c r="I27" s="43" t="s">
        <v>37</v>
      </c>
      <c r="J27" s="15" t="s">
        <v>8</v>
      </c>
      <c r="K27" s="22" t="s">
        <v>96</v>
      </c>
      <c r="L27" s="23">
        <f t="shared" si="2"/>
        <v>0.28263888888888877</v>
      </c>
      <c r="M27" s="23">
        <f t="shared" si="3"/>
        <v>0.38472222222222208</v>
      </c>
      <c r="N27" s="23">
        <f t="shared" si="5"/>
        <v>0.51874999999999993</v>
      </c>
      <c r="O27" s="23">
        <f t="shared" si="5"/>
        <v>0.68055555555555547</v>
      </c>
      <c r="P27" s="23">
        <f t="shared" si="4"/>
        <v>0.75138888888888877</v>
      </c>
    </row>
    <row r="28" spans="1:16">
      <c r="A28" s="20">
        <v>24</v>
      </c>
      <c r="B28" s="21">
        <f t="shared" si="1"/>
        <v>37.799999999999997</v>
      </c>
      <c r="C28" s="21">
        <v>6.2</v>
      </c>
      <c r="D28" s="20">
        <v>41.3</v>
      </c>
      <c r="E28" s="20">
        <v>28.6</v>
      </c>
      <c r="F28" s="15">
        <v>6.2499999999999995E-3</v>
      </c>
      <c r="G28" s="15">
        <v>9.0277777777777787E-3</v>
      </c>
      <c r="H28" s="43" t="s">
        <v>57</v>
      </c>
      <c r="I28" s="43"/>
      <c r="J28" s="15" t="s">
        <v>10</v>
      </c>
      <c r="K28" s="22" t="s">
        <v>114</v>
      </c>
      <c r="L28" s="23">
        <f t="shared" si="2"/>
        <v>0.28888888888888875</v>
      </c>
      <c r="M28" s="23">
        <f t="shared" si="3"/>
        <v>0.39097222222222205</v>
      </c>
      <c r="N28" s="23">
        <f t="shared" si="5"/>
        <v>0.52499999999999991</v>
      </c>
      <c r="O28" s="23">
        <f t="shared" si="5"/>
        <v>0.68958333333333321</v>
      </c>
      <c r="P28" s="23">
        <f t="shared" si="4"/>
        <v>0.75763888888888875</v>
      </c>
    </row>
    <row r="29" spans="1:16">
      <c r="A29" s="20">
        <v>25</v>
      </c>
      <c r="B29" s="21">
        <f t="shared" si="1"/>
        <v>39.699999999999996</v>
      </c>
      <c r="C29" s="21">
        <v>1.9</v>
      </c>
      <c r="D29" s="20" t="s">
        <v>7</v>
      </c>
      <c r="E29" s="20" t="s">
        <v>7</v>
      </c>
      <c r="F29" s="15">
        <v>2.7777777777777779E-3</v>
      </c>
      <c r="G29" s="15">
        <v>2.7777777777777779E-3</v>
      </c>
      <c r="H29" s="43" t="s">
        <v>58</v>
      </c>
      <c r="I29" s="43"/>
      <c r="J29" s="15" t="s">
        <v>10</v>
      </c>
      <c r="K29" s="24" t="s">
        <v>113</v>
      </c>
      <c r="L29" s="23">
        <f t="shared" si="2"/>
        <v>0.29166666666666652</v>
      </c>
      <c r="M29" s="23">
        <f t="shared" si="3"/>
        <v>0.39374999999999982</v>
      </c>
      <c r="N29" s="23">
        <f t="shared" si="5"/>
        <v>0.52777777777777768</v>
      </c>
      <c r="O29" s="23">
        <f t="shared" si="5"/>
        <v>0.69236111111111098</v>
      </c>
      <c r="P29" s="23">
        <f t="shared" si="4"/>
        <v>0.76041666666666652</v>
      </c>
    </row>
    <row r="30" spans="1:16">
      <c r="A30" s="25">
        <v>26</v>
      </c>
      <c r="B30" s="26">
        <f t="shared" si="1"/>
        <v>40.699999999999996</v>
      </c>
      <c r="C30" s="26">
        <v>1</v>
      </c>
      <c r="D30" s="25" t="s">
        <v>7</v>
      </c>
      <c r="E30" s="20" t="s">
        <v>7</v>
      </c>
      <c r="F30" s="50">
        <v>1.3888888888888889E-3</v>
      </c>
      <c r="G30" s="50">
        <v>1.3888888888888889E-3</v>
      </c>
      <c r="H30" s="51" t="s">
        <v>59</v>
      </c>
      <c r="I30" s="51"/>
      <c r="J30" s="50" t="s">
        <v>10</v>
      </c>
      <c r="K30" s="27" t="s">
        <v>97</v>
      </c>
      <c r="L30" s="28">
        <f t="shared" si="2"/>
        <v>0.2930555555555554</v>
      </c>
      <c r="M30" s="28">
        <f t="shared" si="3"/>
        <v>0.39513888888888871</v>
      </c>
      <c r="N30" s="28">
        <f t="shared" si="5"/>
        <v>0.52916666666666656</v>
      </c>
      <c r="O30" s="28">
        <f t="shared" si="5"/>
        <v>0.69374999999999987</v>
      </c>
      <c r="P30" s="28">
        <f t="shared" si="4"/>
        <v>0.7618055555555554</v>
      </c>
    </row>
    <row r="32" spans="1:16">
      <c r="A32" s="3" t="s">
        <v>13</v>
      </c>
      <c r="B32" s="1"/>
      <c r="C32" s="1"/>
      <c r="D32" s="1"/>
      <c r="E32" s="1"/>
      <c r="F32" s="1"/>
      <c r="G32" s="1"/>
      <c r="H32" s="1"/>
      <c r="I32" s="1"/>
      <c r="J32" s="4"/>
      <c r="K32" s="56" t="s">
        <v>43</v>
      </c>
      <c r="L32" s="56"/>
      <c r="M32" s="56"/>
      <c r="N32" s="56"/>
    </row>
    <row r="33" spans="1:12">
      <c r="A33" s="56" t="s">
        <v>68</v>
      </c>
      <c r="B33" s="56"/>
      <c r="C33" s="56"/>
      <c r="D33" s="56"/>
      <c r="E33" s="56"/>
      <c r="F33" s="56"/>
      <c r="G33" s="56"/>
      <c r="H33" s="56"/>
      <c r="I33" s="1"/>
      <c r="J33" s="4"/>
      <c r="K33" s="4"/>
      <c r="L33" s="4"/>
    </row>
    <row r="34" spans="1:12">
      <c r="A34" s="5" t="s">
        <v>14</v>
      </c>
      <c r="B34" s="1"/>
      <c r="C34" s="1"/>
      <c r="D34" s="1"/>
      <c r="E34" s="1"/>
      <c r="F34" s="1"/>
      <c r="G34" s="1"/>
      <c r="H34" s="1"/>
      <c r="I34" s="57" t="s">
        <v>15</v>
      </c>
      <c r="J34" s="57"/>
      <c r="K34" s="57"/>
      <c r="L34" s="57"/>
    </row>
    <row r="35" spans="1:12">
      <c r="A35" s="6" t="s">
        <v>16</v>
      </c>
      <c r="B35" s="1"/>
      <c r="C35" s="1"/>
      <c r="D35" s="1"/>
      <c r="E35" s="1"/>
      <c r="F35" s="1"/>
      <c r="G35" s="1"/>
      <c r="H35" s="1"/>
      <c r="I35" s="52" t="s">
        <v>17</v>
      </c>
      <c r="J35" s="52"/>
      <c r="K35" s="52"/>
      <c r="L35" s="52"/>
    </row>
    <row r="36" spans="1:12">
      <c r="A36" s="6" t="s">
        <v>18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6" t="s">
        <v>19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49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6">
    <mergeCell ref="A1:P1"/>
    <mergeCell ref="A2:K3"/>
    <mergeCell ref="A33:H33"/>
    <mergeCell ref="I34:L34"/>
    <mergeCell ref="I35:L35"/>
    <mergeCell ref="K32:N32"/>
  </mergeCells>
  <pageMargins left="0.7" right="0.7" top="0.75" bottom="0.75" header="0.3" footer="0.3"/>
  <pageSetup paperSize="9" scale="8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38"/>
  <sheetViews>
    <sheetView tabSelected="1" workbookViewId="0">
      <selection activeCell="P39" sqref="A1:P39"/>
    </sheetView>
  </sheetViews>
  <sheetFormatPr defaultRowHeight="15"/>
  <cols>
    <col min="1" max="1" width="3" customWidth="1"/>
    <col min="2" max="2" width="3.5703125" customWidth="1"/>
    <col min="3" max="4" width="3.85546875" customWidth="1"/>
    <col min="5" max="5" width="3.7109375" customWidth="1"/>
    <col min="6" max="7" width="3.85546875" customWidth="1"/>
    <col min="8" max="8" width="7.28515625" customWidth="1"/>
    <col min="9" max="9" width="3.85546875" customWidth="1"/>
    <col min="10" max="10" width="5.7109375" customWidth="1"/>
    <col min="11" max="11" width="31.42578125" customWidth="1"/>
    <col min="12" max="16" width="4.7109375" customWidth="1"/>
  </cols>
  <sheetData>
    <row r="1" spans="1:16">
      <c r="A1" s="53" t="s">
        <v>45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>
      <c r="A2" s="54" t="s">
        <v>46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2"/>
      <c r="M2" s="2"/>
      <c r="N2" s="2"/>
      <c r="O2" s="2"/>
      <c r="P2" s="2"/>
    </row>
    <row r="3" spans="1:16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7">
        <v>6</v>
      </c>
      <c r="M3" s="7">
        <v>7</v>
      </c>
      <c r="N3" s="8">
        <v>8</v>
      </c>
      <c r="O3" s="7">
        <v>9</v>
      </c>
      <c r="P3" s="7">
        <v>10</v>
      </c>
    </row>
    <row r="4" spans="1:16" ht="29.25">
      <c r="A4" s="9" t="s">
        <v>0</v>
      </c>
      <c r="B4" s="10" t="s">
        <v>1</v>
      </c>
      <c r="C4" s="10" t="s">
        <v>2</v>
      </c>
      <c r="D4" s="58" t="s">
        <v>3</v>
      </c>
      <c r="E4" s="59"/>
      <c r="F4" s="60" t="s">
        <v>4</v>
      </c>
      <c r="G4" s="61"/>
      <c r="H4" s="42" t="s">
        <v>20</v>
      </c>
      <c r="I4" s="42" t="s">
        <v>21</v>
      </c>
      <c r="J4" s="12" t="s">
        <v>5</v>
      </c>
      <c r="K4" s="12" t="s">
        <v>6</v>
      </c>
      <c r="L4" s="46" t="s">
        <v>66</v>
      </c>
      <c r="M4" s="46" t="s">
        <v>66</v>
      </c>
      <c r="N4" s="46" t="s">
        <v>66</v>
      </c>
      <c r="O4" s="46" t="s">
        <v>66</v>
      </c>
      <c r="P4" s="46" t="s">
        <v>67</v>
      </c>
    </row>
    <row r="5" spans="1:16">
      <c r="A5" s="29">
        <v>1</v>
      </c>
      <c r="B5" s="30">
        <v>0</v>
      </c>
      <c r="C5" s="31">
        <v>0</v>
      </c>
      <c r="D5" s="62" t="s">
        <v>7</v>
      </c>
      <c r="E5" s="63"/>
      <c r="F5" s="64">
        <v>0</v>
      </c>
      <c r="G5" s="65"/>
      <c r="H5" s="44" t="s">
        <v>60</v>
      </c>
      <c r="I5" s="44"/>
      <c r="J5" s="32" t="s">
        <v>10</v>
      </c>
      <c r="K5" s="33" t="s">
        <v>98</v>
      </c>
      <c r="L5" s="18">
        <v>0.30208333333333331</v>
      </c>
      <c r="M5" s="18">
        <v>0.43055555555555558</v>
      </c>
      <c r="N5" s="18">
        <v>0.60138888888888886</v>
      </c>
      <c r="O5" s="18">
        <v>0.6972222222222223</v>
      </c>
      <c r="P5" s="18">
        <v>0.76388888888888884</v>
      </c>
    </row>
    <row r="6" spans="1:16">
      <c r="A6" s="34">
        <v>2</v>
      </c>
      <c r="B6" s="31">
        <f>B5+C6</f>
        <v>0.7</v>
      </c>
      <c r="C6" s="31">
        <v>0.7</v>
      </c>
      <c r="D6" s="66" t="s">
        <v>7</v>
      </c>
      <c r="E6" s="67"/>
      <c r="F6" s="68">
        <v>1.3888888888888889E-3</v>
      </c>
      <c r="G6" s="69"/>
      <c r="H6" s="44" t="s">
        <v>61</v>
      </c>
      <c r="I6" s="44"/>
      <c r="J6" s="32" t="s">
        <v>10</v>
      </c>
      <c r="K6" s="35" t="s">
        <v>113</v>
      </c>
      <c r="L6" s="23">
        <f>L5+F6</f>
        <v>0.3034722222222222</v>
      </c>
      <c r="M6" s="23">
        <f>M5+F6</f>
        <v>0.43194444444444446</v>
      </c>
      <c r="N6" s="23">
        <f>N5+F6</f>
        <v>0.60277777777777775</v>
      </c>
      <c r="O6" s="23">
        <f>O5+F6</f>
        <v>0.69861111111111118</v>
      </c>
      <c r="P6" s="23">
        <f>P5+F6</f>
        <v>0.76527777777777772</v>
      </c>
    </row>
    <row r="7" spans="1:16">
      <c r="A7" s="34">
        <v>3</v>
      </c>
      <c r="B7" s="31">
        <f t="shared" ref="B7:B30" si="0">B6+C7</f>
        <v>2</v>
      </c>
      <c r="C7" s="31">
        <v>1.3</v>
      </c>
      <c r="D7" s="66" t="s">
        <v>7</v>
      </c>
      <c r="E7" s="67"/>
      <c r="F7" s="68">
        <v>2.0833333333333333E-3</v>
      </c>
      <c r="G7" s="69"/>
      <c r="H7" s="44" t="s">
        <v>62</v>
      </c>
      <c r="I7" s="44"/>
      <c r="J7" s="32" t="s">
        <v>10</v>
      </c>
      <c r="K7" s="35" t="s">
        <v>99</v>
      </c>
      <c r="L7" s="23">
        <f t="shared" ref="L7:L30" si="1">L6+F7</f>
        <v>0.30555555555555552</v>
      </c>
      <c r="M7" s="23">
        <f t="shared" ref="M7:M30" si="2">M6+F7</f>
        <v>0.43402777777777779</v>
      </c>
      <c r="N7" s="23">
        <f t="shared" ref="N7:N30" si="3">N6+F7</f>
        <v>0.60486111111111107</v>
      </c>
      <c r="O7" s="23">
        <f t="shared" ref="O7:O30" si="4">O6+F7</f>
        <v>0.70069444444444451</v>
      </c>
      <c r="P7" s="23">
        <f t="shared" ref="P7:P30" si="5">P6+F7</f>
        <v>0.76736111111111105</v>
      </c>
    </row>
    <row r="8" spans="1:16">
      <c r="A8" s="34">
        <v>4</v>
      </c>
      <c r="B8" s="31">
        <f t="shared" si="0"/>
        <v>8.6999999999999993</v>
      </c>
      <c r="C8" s="31">
        <v>6.7</v>
      </c>
      <c r="D8" s="66">
        <v>40.200000000000003</v>
      </c>
      <c r="E8" s="67"/>
      <c r="F8" s="68">
        <v>6.9444444444444441E-3</v>
      </c>
      <c r="G8" s="69"/>
      <c r="H8" s="44" t="s">
        <v>34</v>
      </c>
      <c r="I8" s="44" t="s">
        <v>37</v>
      </c>
      <c r="J8" s="32" t="s">
        <v>8</v>
      </c>
      <c r="K8" s="35" t="s">
        <v>100</v>
      </c>
      <c r="L8" s="23">
        <f t="shared" si="1"/>
        <v>0.31249999999999994</v>
      </c>
      <c r="M8" s="23">
        <f t="shared" si="2"/>
        <v>0.44097222222222221</v>
      </c>
      <c r="N8" s="23">
        <f t="shared" si="3"/>
        <v>0.61180555555555549</v>
      </c>
      <c r="O8" s="23">
        <f t="shared" si="4"/>
        <v>0.70763888888888893</v>
      </c>
      <c r="P8" s="23">
        <f t="shared" si="5"/>
        <v>0.77430555555555547</v>
      </c>
    </row>
    <row r="9" spans="1:16">
      <c r="A9" s="34">
        <v>5</v>
      </c>
      <c r="B9" s="31">
        <f t="shared" si="0"/>
        <v>9.5</v>
      </c>
      <c r="C9" s="31">
        <v>0.8</v>
      </c>
      <c r="D9" s="66" t="s">
        <v>7</v>
      </c>
      <c r="E9" s="67"/>
      <c r="F9" s="68">
        <v>1.3888888888888889E-3</v>
      </c>
      <c r="G9" s="69"/>
      <c r="H9" s="44" t="s">
        <v>24</v>
      </c>
      <c r="I9" s="44" t="s">
        <v>37</v>
      </c>
      <c r="J9" s="32" t="s">
        <v>8</v>
      </c>
      <c r="K9" s="35" t="s">
        <v>101</v>
      </c>
      <c r="L9" s="23">
        <f t="shared" si="1"/>
        <v>0.31388888888888883</v>
      </c>
      <c r="M9" s="23">
        <f t="shared" si="2"/>
        <v>0.44236111111111109</v>
      </c>
      <c r="N9" s="23">
        <f t="shared" si="3"/>
        <v>0.61319444444444438</v>
      </c>
      <c r="O9" s="23">
        <f t="shared" si="4"/>
        <v>0.70902777777777781</v>
      </c>
      <c r="P9" s="23">
        <f t="shared" si="5"/>
        <v>0.77569444444444435</v>
      </c>
    </row>
    <row r="10" spans="1:16">
      <c r="A10" s="34">
        <v>6</v>
      </c>
      <c r="B10" s="31">
        <f t="shared" si="0"/>
        <v>10.1</v>
      </c>
      <c r="C10" s="31">
        <v>0.6</v>
      </c>
      <c r="D10" s="66" t="s">
        <v>7</v>
      </c>
      <c r="E10" s="67"/>
      <c r="F10" s="68">
        <v>6.9444444444444447E-4</v>
      </c>
      <c r="G10" s="69"/>
      <c r="H10" s="44" t="s">
        <v>25</v>
      </c>
      <c r="I10" s="44" t="s">
        <v>37</v>
      </c>
      <c r="J10" s="32" t="s">
        <v>8</v>
      </c>
      <c r="K10" s="35" t="s">
        <v>77</v>
      </c>
      <c r="L10" s="23">
        <f t="shared" si="1"/>
        <v>0.31458333333333327</v>
      </c>
      <c r="M10" s="23">
        <f t="shared" si="2"/>
        <v>0.44305555555555554</v>
      </c>
      <c r="N10" s="23">
        <f t="shared" si="3"/>
        <v>0.61388888888888882</v>
      </c>
      <c r="O10" s="23">
        <f t="shared" si="4"/>
        <v>0.70972222222222225</v>
      </c>
      <c r="P10" s="23">
        <f t="shared" si="5"/>
        <v>0.7763888888888888</v>
      </c>
    </row>
    <row r="11" spans="1:16">
      <c r="A11" s="34">
        <v>7</v>
      </c>
      <c r="B11" s="31">
        <f t="shared" si="0"/>
        <v>10.6</v>
      </c>
      <c r="C11" s="31">
        <v>0.5</v>
      </c>
      <c r="D11" s="66" t="s">
        <v>7</v>
      </c>
      <c r="E11" s="67"/>
      <c r="F11" s="68">
        <v>6.9444444444444447E-4</v>
      </c>
      <c r="G11" s="69"/>
      <c r="H11" s="44" t="s">
        <v>26</v>
      </c>
      <c r="I11" s="44" t="s">
        <v>37</v>
      </c>
      <c r="J11" s="32" t="s">
        <v>8</v>
      </c>
      <c r="K11" s="35" t="s">
        <v>78</v>
      </c>
      <c r="L11" s="23">
        <f t="shared" si="1"/>
        <v>0.31527777777777771</v>
      </c>
      <c r="M11" s="23">
        <f t="shared" si="2"/>
        <v>0.44374999999999998</v>
      </c>
      <c r="N11" s="23">
        <f t="shared" si="3"/>
        <v>0.61458333333333326</v>
      </c>
      <c r="O11" s="23">
        <f t="shared" si="4"/>
        <v>0.7104166666666667</v>
      </c>
      <c r="P11" s="23">
        <f t="shared" si="5"/>
        <v>0.77708333333333324</v>
      </c>
    </row>
    <row r="12" spans="1:16">
      <c r="A12" s="34">
        <v>8</v>
      </c>
      <c r="B12" s="31">
        <f t="shared" si="0"/>
        <v>11.6</v>
      </c>
      <c r="C12" s="31">
        <v>1</v>
      </c>
      <c r="D12" s="66" t="s">
        <v>7</v>
      </c>
      <c r="E12" s="67"/>
      <c r="F12" s="68">
        <v>1.3888888888888889E-3</v>
      </c>
      <c r="G12" s="69"/>
      <c r="H12" s="44" t="s">
        <v>28</v>
      </c>
      <c r="I12" s="44" t="s">
        <v>37</v>
      </c>
      <c r="J12" s="32" t="s">
        <v>8</v>
      </c>
      <c r="K12" s="36" t="s">
        <v>111</v>
      </c>
      <c r="L12" s="23">
        <f t="shared" si="1"/>
        <v>0.3166666666666666</v>
      </c>
      <c r="M12" s="23">
        <f t="shared" si="2"/>
        <v>0.44513888888888886</v>
      </c>
      <c r="N12" s="23">
        <f t="shared" si="3"/>
        <v>0.61597222222222214</v>
      </c>
      <c r="O12" s="23">
        <f t="shared" si="4"/>
        <v>0.71180555555555558</v>
      </c>
      <c r="P12" s="23">
        <f t="shared" si="5"/>
        <v>0.77847222222222212</v>
      </c>
    </row>
    <row r="13" spans="1:16">
      <c r="A13" s="34">
        <v>9</v>
      </c>
      <c r="B13" s="31">
        <f t="shared" si="0"/>
        <v>13</v>
      </c>
      <c r="C13" s="31">
        <v>1.4</v>
      </c>
      <c r="D13" s="66" t="s">
        <v>7</v>
      </c>
      <c r="E13" s="67"/>
      <c r="F13" s="68">
        <v>1.3888888888888889E-3</v>
      </c>
      <c r="G13" s="69"/>
      <c r="H13" s="44" t="s">
        <v>30</v>
      </c>
      <c r="I13" s="44" t="s">
        <v>37</v>
      </c>
      <c r="J13" s="32" t="s">
        <v>8</v>
      </c>
      <c r="K13" s="36" t="s">
        <v>86</v>
      </c>
      <c r="L13" s="23">
        <f t="shared" si="1"/>
        <v>0.31805555555555548</v>
      </c>
      <c r="M13" s="23">
        <f t="shared" si="2"/>
        <v>0.44652777777777775</v>
      </c>
      <c r="N13" s="23">
        <f t="shared" si="3"/>
        <v>0.61736111111111103</v>
      </c>
      <c r="O13" s="23">
        <f t="shared" si="4"/>
        <v>0.71319444444444446</v>
      </c>
      <c r="P13" s="23">
        <f t="shared" si="5"/>
        <v>0.77986111111111101</v>
      </c>
    </row>
    <row r="14" spans="1:16">
      <c r="A14" s="34">
        <v>10</v>
      </c>
      <c r="B14" s="31">
        <f t="shared" si="0"/>
        <v>14.7</v>
      </c>
      <c r="C14" s="31">
        <v>1.7</v>
      </c>
      <c r="D14" s="66" t="s">
        <v>7</v>
      </c>
      <c r="E14" s="67"/>
      <c r="F14" s="68">
        <v>2.0833333333333333E-3</v>
      </c>
      <c r="G14" s="69"/>
      <c r="H14" s="44" t="s">
        <v>32</v>
      </c>
      <c r="I14" s="44" t="s">
        <v>37</v>
      </c>
      <c r="J14" s="32" t="s">
        <v>8</v>
      </c>
      <c r="K14" s="36" t="s">
        <v>75</v>
      </c>
      <c r="L14" s="23">
        <f t="shared" si="1"/>
        <v>0.32013888888888881</v>
      </c>
      <c r="M14" s="23">
        <f t="shared" si="2"/>
        <v>0.44861111111111107</v>
      </c>
      <c r="N14" s="23">
        <f t="shared" si="3"/>
        <v>0.61944444444444435</v>
      </c>
      <c r="O14" s="23">
        <f t="shared" si="4"/>
        <v>0.71527777777777779</v>
      </c>
      <c r="P14" s="23">
        <f t="shared" si="5"/>
        <v>0.78194444444444433</v>
      </c>
    </row>
    <row r="15" spans="1:16">
      <c r="A15" s="34">
        <v>11</v>
      </c>
      <c r="B15" s="31">
        <f t="shared" si="0"/>
        <v>16.099999999999998</v>
      </c>
      <c r="C15" s="31">
        <v>1.4</v>
      </c>
      <c r="D15" s="66" t="s">
        <v>7</v>
      </c>
      <c r="E15" s="67"/>
      <c r="F15" s="68">
        <v>1.3888888888888889E-3</v>
      </c>
      <c r="G15" s="69"/>
      <c r="H15" s="44" t="s">
        <v>44</v>
      </c>
      <c r="I15" s="44" t="s">
        <v>37</v>
      </c>
      <c r="J15" s="32" t="s">
        <v>8</v>
      </c>
      <c r="K15" s="36" t="s">
        <v>112</v>
      </c>
      <c r="L15" s="23">
        <f t="shared" si="1"/>
        <v>0.32152777777777769</v>
      </c>
      <c r="M15" s="23">
        <f t="shared" si="2"/>
        <v>0.44999999999999996</v>
      </c>
      <c r="N15" s="23">
        <f t="shared" si="3"/>
        <v>0.62083333333333324</v>
      </c>
      <c r="O15" s="23">
        <f t="shared" si="4"/>
        <v>0.71666666666666667</v>
      </c>
      <c r="P15" s="23">
        <f t="shared" si="5"/>
        <v>0.78333333333333321</v>
      </c>
    </row>
    <row r="16" spans="1:16">
      <c r="A16" s="34">
        <v>12</v>
      </c>
      <c r="B16" s="31">
        <f t="shared" si="0"/>
        <v>17.099999999999998</v>
      </c>
      <c r="C16" s="31">
        <v>1</v>
      </c>
      <c r="D16" s="66" t="s">
        <v>7</v>
      </c>
      <c r="E16" s="67"/>
      <c r="F16" s="68">
        <v>1.3888888888888889E-3</v>
      </c>
      <c r="G16" s="69"/>
      <c r="H16" s="44" t="s">
        <v>33</v>
      </c>
      <c r="I16" s="44" t="s">
        <v>37</v>
      </c>
      <c r="J16" s="32" t="s">
        <v>8</v>
      </c>
      <c r="K16" s="36" t="s">
        <v>93</v>
      </c>
      <c r="L16" s="23">
        <f t="shared" si="1"/>
        <v>0.32291666666666657</v>
      </c>
      <c r="M16" s="23">
        <f t="shared" si="2"/>
        <v>0.45138888888888884</v>
      </c>
      <c r="N16" s="23">
        <f t="shared" si="3"/>
        <v>0.62222222222222212</v>
      </c>
      <c r="O16" s="23">
        <f t="shared" si="4"/>
        <v>0.71805555555555556</v>
      </c>
      <c r="P16" s="23">
        <f t="shared" si="5"/>
        <v>0.7847222222222221</v>
      </c>
    </row>
    <row r="17" spans="1:16">
      <c r="A17" s="34">
        <v>13</v>
      </c>
      <c r="B17" s="31">
        <f t="shared" si="0"/>
        <v>17.499999999999996</v>
      </c>
      <c r="C17" s="31">
        <v>0.4</v>
      </c>
      <c r="D17" s="66" t="s">
        <v>7</v>
      </c>
      <c r="E17" s="67"/>
      <c r="F17" s="68">
        <v>6.9444444444444447E-4</v>
      </c>
      <c r="G17" s="69"/>
      <c r="H17" s="44"/>
      <c r="I17" s="44"/>
      <c r="J17" s="32" t="s">
        <v>11</v>
      </c>
      <c r="K17" s="36" t="s">
        <v>12</v>
      </c>
      <c r="L17" s="23">
        <f t="shared" si="1"/>
        <v>0.32361111111111102</v>
      </c>
      <c r="M17" s="23">
        <f t="shared" si="2"/>
        <v>0.45208333333333328</v>
      </c>
      <c r="N17" s="23">
        <f t="shared" si="3"/>
        <v>0.62291666666666656</v>
      </c>
      <c r="O17" s="23">
        <f t="shared" si="4"/>
        <v>0.71875</v>
      </c>
      <c r="P17" s="23">
        <f t="shared" si="5"/>
        <v>0.78541666666666654</v>
      </c>
    </row>
    <row r="18" spans="1:16">
      <c r="A18" s="34">
        <v>14</v>
      </c>
      <c r="B18" s="31">
        <f t="shared" si="0"/>
        <v>20.799999999999997</v>
      </c>
      <c r="C18" s="31">
        <v>3.3</v>
      </c>
      <c r="D18" s="66">
        <v>49.5</v>
      </c>
      <c r="E18" s="67"/>
      <c r="F18" s="68">
        <v>2.7777777777777779E-3</v>
      </c>
      <c r="G18" s="69"/>
      <c r="H18" s="44"/>
      <c r="I18" s="44"/>
      <c r="J18" s="32" t="s">
        <v>10</v>
      </c>
      <c r="K18" s="36" t="s">
        <v>50</v>
      </c>
      <c r="L18" s="23">
        <f t="shared" si="1"/>
        <v>0.32638888888888878</v>
      </c>
      <c r="M18" s="23">
        <f t="shared" si="2"/>
        <v>0.45486111111111105</v>
      </c>
      <c r="N18" s="23">
        <f t="shared" si="3"/>
        <v>0.62569444444444433</v>
      </c>
      <c r="O18" s="23">
        <f t="shared" si="4"/>
        <v>0.72152777777777777</v>
      </c>
      <c r="P18" s="23">
        <f t="shared" si="5"/>
        <v>0.78819444444444431</v>
      </c>
    </row>
    <row r="19" spans="1:16">
      <c r="A19" s="34">
        <v>15</v>
      </c>
      <c r="B19" s="31">
        <f t="shared" si="0"/>
        <v>21.799999999999997</v>
      </c>
      <c r="C19" s="31">
        <v>1</v>
      </c>
      <c r="D19" s="66" t="s">
        <v>7</v>
      </c>
      <c r="E19" s="67"/>
      <c r="F19" s="68">
        <v>1.3888888888888889E-3</v>
      </c>
      <c r="G19" s="69"/>
      <c r="H19" s="44" t="s">
        <v>22</v>
      </c>
      <c r="I19" s="44"/>
      <c r="J19" s="32" t="s">
        <v>10</v>
      </c>
      <c r="K19" s="36" t="s">
        <v>65</v>
      </c>
      <c r="L19" s="23">
        <f t="shared" si="1"/>
        <v>0.32777777777777767</v>
      </c>
      <c r="M19" s="23">
        <f t="shared" si="2"/>
        <v>0.45624999999999993</v>
      </c>
      <c r="N19" s="23">
        <f t="shared" si="3"/>
        <v>0.62708333333333321</v>
      </c>
      <c r="O19" s="23">
        <f t="shared" si="4"/>
        <v>0.72291666666666665</v>
      </c>
      <c r="P19" s="23">
        <f t="shared" si="5"/>
        <v>0.78958333333333319</v>
      </c>
    </row>
    <row r="20" spans="1:16">
      <c r="A20" s="34">
        <v>16</v>
      </c>
      <c r="B20" s="31">
        <f t="shared" si="0"/>
        <v>23.799999999999997</v>
      </c>
      <c r="C20" s="31">
        <v>2</v>
      </c>
      <c r="D20" s="66" t="s">
        <v>7</v>
      </c>
      <c r="E20" s="67"/>
      <c r="F20" s="68">
        <v>1.3888888888888889E-3</v>
      </c>
      <c r="G20" s="69"/>
      <c r="H20" s="44" t="s">
        <v>28</v>
      </c>
      <c r="I20" s="44"/>
      <c r="J20" s="32" t="s">
        <v>10</v>
      </c>
      <c r="K20" s="22" t="s">
        <v>64</v>
      </c>
      <c r="L20" s="23">
        <f t="shared" si="1"/>
        <v>0.32916666666666655</v>
      </c>
      <c r="M20" s="23">
        <f t="shared" si="2"/>
        <v>0.45763888888888882</v>
      </c>
      <c r="N20" s="23">
        <f t="shared" si="3"/>
        <v>0.6284722222222221</v>
      </c>
      <c r="O20" s="23">
        <f t="shared" si="4"/>
        <v>0.72430555555555554</v>
      </c>
      <c r="P20" s="23">
        <f t="shared" si="5"/>
        <v>0.79097222222222208</v>
      </c>
    </row>
    <row r="21" spans="1:16">
      <c r="A21" s="34">
        <v>17</v>
      </c>
      <c r="B21" s="31">
        <f t="shared" si="0"/>
        <v>24.4</v>
      </c>
      <c r="C21" s="31">
        <v>0.6</v>
      </c>
      <c r="D21" s="66" t="s">
        <v>7</v>
      </c>
      <c r="E21" s="67"/>
      <c r="F21" s="68">
        <v>6.9444444444444447E-4</v>
      </c>
      <c r="G21" s="69"/>
      <c r="H21" s="44" t="s">
        <v>30</v>
      </c>
      <c r="I21" s="44"/>
      <c r="J21" s="32" t="s">
        <v>10</v>
      </c>
      <c r="K21" s="36" t="s">
        <v>63</v>
      </c>
      <c r="L21" s="23">
        <f t="shared" si="1"/>
        <v>0.32986111111111099</v>
      </c>
      <c r="M21" s="23">
        <f t="shared" si="2"/>
        <v>0.45833333333333326</v>
      </c>
      <c r="N21" s="23">
        <f t="shared" si="3"/>
        <v>0.62916666666666654</v>
      </c>
      <c r="O21" s="23">
        <f t="shared" si="4"/>
        <v>0.72499999999999998</v>
      </c>
      <c r="P21" s="23">
        <f t="shared" si="5"/>
        <v>0.79166666666666652</v>
      </c>
    </row>
    <row r="22" spans="1:16">
      <c r="A22" s="34">
        <v>18</v>
      </c>
      <c r="B22" s="31">
        <f t="shared" si="0"/>
        <v>26</v>
      </c>
      <c r="C22" s="31">
        <v>1.6</v>
      </c>
      <c r="D22" s="66" t="s">
        <v>7</v>
      </c>
      <c r="E22" s="67"/>
      <c r="F22" s="68">
        <v>1.3888888888888889E-3</v>
      </c>
      <c r="G22" s="69"/>
      <c r="H22" s="44" t="s">
        <v>32</v>
      </c>
      <c r="I22" s="44"/>
      <c r="J22" s="32" t="s">
        <v>10</v>
      </c>
      <c r="K22" s="36" t="s">
        <v>42</v>
      </c>
      <c r="L22" s="23">
        <f t="shared" si="1"/>
        <v>0.33124999999999988</v>
      </c>
      <c r="M22" s="23">
        <f t="shared" si="2"/>
        <v>0.45972222222222214</v>
      </c>
      <c r="N22" s="23">
        <f t="shared" si="3"/>
        <v>0.63055555555555542</v>
      </c>
      <c r="O22" s="23">
        <f t="shared" si="4"/>
        <v>0.72638888888888886</v>
      </c>
      <c r="P22" s="23">
        <f t="shared" si="5"/>
        <v>0.7930555555555554</v>
      </c>
    </row>
    <row r="23" spans="1:16">
      <c r="A23" s="34">
        <v>19</v>
      </c>
      <c r="B23" s="31">
        <f t="shared" si="0"/>
        <v>27.6</v>
      </c>
      <c r="C23" s="31">
        <v>1.6</v>
      </c>
      <c r="D23" s="66" t="s">
        <v>7</v>
      </c>
      <c r="E23" s="67"/>
      <c r="F23" s="68">
        <v>1.3888888888888889E-3</v>
      </c>
      <c r="G23" s="69"/>
      <c r="H23" s="44" t="s">
        <v>79</v>
      </c>
      <c r="I23" s="44" t="s">
        <v>37</v>
      </c>
      <c r="J23" s="32" t="s">
        <v>8</v>
      </c>
      <c r="K23" s="36" t="s">
        <v>82</v>
      </c>
      <c r="L23" s="23">
        <f t="shared" si="1"/>
        <v>0.33263888888888876</v>
      </c>
      <c r="M23" s="23">
        <f t="shared" si="2"/>
        <v>0.46111111111111103</v>
      </c>
      <c r="N23" s="23">
        <f t="shared" si="3"/>
        <v>0.63194444444444431</v>
      </c>
      <c r="O23" s="23">
        <f t="shared" si="4"/>
        <v>0.72777777777777775</v>
      </c>
      <c r="P23" s="23">
        <f t="shared" si="5"/>
        <v>0.79444444444444429</v>
      </c>
    </row>
    <row r="24" spans="1:16">
      <c r="A24" s="34">
        <v>20</v>
      </c>
      <c r="B24" s="31">
        <f t="shared" si="0"/>
        <v>29.5</v>
      </c>
      <c r="C24" s="31">
        <v>1.9</v>
      </c>
      <c r="D24" s="66" t="s">
        <v>7</v>
      </c>
      <c r="E24" s="67"/>
      <c r="F24" s="68">
        <v>2.0833333333333333E-3</v>
      </c>
      <c r="G24" s="69"/>
      <c r="H24" s="44" t="s">
        <v>80</v>
      </c>
      <c r="I24" s="44" t="s">
        <v>37</v>
      </c>
      <c r="J24" s="32" t="s">
        <v>8</v>
      </c>
      <c r="K24" s="36" t="s">
        <v>81</v>
      </c>
      <c r="L24" s="23">
        <f t="shared" si="1"/>
        <v>0.33472222222222209</v>
      </c>
      <c r="M24" s="23">
        <f t="shared" si="2"/>
        <v>0.46319444444444435</v>
      </c>
      <c r="N24" s="23">
        <f t="shared" si="3"/>
        <v>0.63402777777777763</v>
      </c>
      <c r="O24" s="23">
        <f t="shared" si="4"/>
        <v>0.72986111111111107</v>
      </c>
      <c r="P24" s="23">
        <f t="shared" si="5"/>
        <v>0.79652777777777761</v>
      </c>
    </row>
    <row r="25" spans="1:16">
      <c r="A25" s="34">
        <v>21</v>
      </c>
      <c r="B25" s="31">
        <f t="shared" si="0"/>
        <v>31.2</v>
      </c>
      <c r="C25" s="31">
        <v>1.7</v>
      </c>
      <c r="D25" s="66" t="s">
        <v>7</v>
      </c>
      <c r="E25" s="67"/>
      <c r="F25" s="68">
        <v>1.3888888888888889E-3</v>
      </c>
      <c r="G25" s="69"/>
      <c r="H25" s="44" t="s">
        <v>70</v>
      </c>
      <c r="I25" s="44" t="s">
        <v>37</v>
      </c>
      <c r="J25" s="32" t="s">
        <v>8</v>
      </c>
      <c r="K25" s="36" t="s">
        <v>110</v>
      </c>
      <c r="L25" s="23">
        <f t="shared" si="1"/>
        <v>0.33611111111111097</v>
      </c>
      <c r="M25" s="23">
        <f t="shared" si="2"/>
        <v>0.46458333333333324</v>
      </c>
      <c r="N25" s="23">
        <f t="shared" si="3"/>
        <v>0.63541666666666652</v>
      </c>
      <c r="O25" s="23">
        <f t="shared" si="4"/>
        <v>0.73124999999999996</v>
      </c>
      <c r="P25" s="23">
        <f t="shared" si="5"/>
        <v>0.7979166666666665</v>
      </c>
    </row>
    <row r="26" spans="1:16">
      <c r="A26" s="34">
        <v>22</v>
      </c>
      <c r="B26" s="31">
        <f t="shared" si="0"/>
        <v>32.799999999999997</v>
      </c>
      <c r="C26" s="31">
        <v>1.6</v>
      </c>
      <c r="D26" s="66" t="s">
        <v>7</v>
      </c>
      <c r="E26" s="67"/>
      <c r="F26" s="68">
        <v>1.3888888888888889E-3</v>
      </c>
      <c r="G26" s="69"/>
      <c r="H26" s="44" t="s">
        <v>102</v>
      </c>
      <c r="I26" s="44" t="s">
        <v>37</v>
      </c>
      <c r="J26" s="32" t="s">
        <v>8</v>
      </c>
      <c r="K26" s="36" t="s">
        <v>109</v>
      </c>
      <c r="L26" s="23">
        <f t="shared" si="1"/>
        <v>0.33749999999999986</v>
      </c>
      <c r="M26" s="23">
        <f t="shared" si="2"/>
        <v>0.46597222222222212</v>
      </c>
      <c r="N26" s="23">
        <f t="shared" si="3"/>
        <v>0.6368055555555554</v>
      </c>
      <c r="O26" s="23">
        <f t="shared" si="4"/>
        <v>0.73263888888888884</v>
      </c>
      <c r="P26" s="23">
        <f t="shared" si="5"/>
        <v>0.79930555555555538</v>
      </c>
    </row>
    <row r="27" spans="1:16">
      <c r="A27" s="34">
        <v>23</v>
      </c>
      <c r="B27" s="31">
        <f t="shared" si="0"/>
        <v>34.5</v>
      </c>
      <c r="C27" s="31">
        <v>1.7</v>
      </c>
      <c r="D27" s="66" t="s">
        <v>7</v>
      </c>
      <c r="E27" s="67"/>
      <c r="F27" s="68">
        <v>1.3888888888888889E-3</v>
      </c>
      <c r="G27" s="69"/>
      <c r="H27" s="44" t="s">
        <v>103</v>
      </c>
      <c r="I27" s="44" t="s">
        <v>37</v>
      </c>
      <c r="J27" s="32" t="s">
        <v>8</v>
      </c>
      <c r="K27" s="36" t="s">
        <v>108</v>
      </c>
      <c r="L27" s="23">
        <f t="shared" si="1"/>
        <v>0.33888888888888874</v>
      </c>
      <c r="M27" s="23">
        <f t="shared" si="2"/>
        <v>0.46736111111111101</v>
      </c>
      <c r="N27" s="23">
        <f t="shared" si="3"/>
        <v>0.63819444444444429</v>
      </c>
      <c r="O27" s="23">
        <f t="shared" si="4"/>
        <v>0.73402777777777772</v>
      </c>
      <c r="P27" s="23">
        <f t="shared" si="5"/>
        <v>0.80069444444444426</v>
      </c>
    </row>
    <row r="28" spans="1:16">
      <c r="A28" s="34">
        <v>24</v>
      </c>
      <c r="B28" s="31">
        <f t="shared" si="0"/>
        <v>36.200000000000003</v>
      </c>
      <c r="C28" s="31">
        <v>1.7</v>
      </c>
      <c r="D28" s="66" t="s">
        <v>7</v>
      </c>
      <c r="E28" s="67"/>
      <c r="F28" s="68">
        <v>1.3888888888888889E-3</v>
      </c>
      <c r="G28" s="69"/>
      <c r="H28" s="44" t="s">
        <v>104</v>
      </c>
      <c r="I28" s="44" t="s">
        <v>37</v>
      </c>
      <c r="J28" s="32" t="s">
        <v>8</v>
      </c>
      <c r="K28" s="36" t="s">
        <v>107</v>
      </c>
      <c r="L28" s="23">
        <f t="shared" si="1"/>
        <v>0.34027777777777762</v>
      </c>
      <c r="M28" s="23">
        <f t="shared" si="2"/>
        <v>0.46874999999999989</v>
      </c>
      <c r="N28" s="23">
        <f t="shared" si="3"/>
        <v>0.63958333333333317</v>
      </c>
      <c r="O28" s="23">
        <f t="shared" si="4"/>
        <v>0.73541666666666661</v>
      </c>
      <c r="P28" s="23">
        <f t="shared" si="5"/>
        <v>0.80208333333333315</v>
      </c>
    </row>
    <row r="29" spans="1:16">
      <c r="A29" s="34">
        <v>25</v>
      </c>
      <c r="B29" s="31">
        <f t="shared" si="0"/>
        <v>37.6</v>
      </c>
      <c r="C29" s="31">
        <v>1.4</v>
      </c>
      <c r="D29" s="66" t="s">
        <v>7</v>
      </c>
      <c r="E29" s="67"/>
      <c r="F29" s="68">
        <v>1.3888888888888889E-3</v>
      </c>
      <c r="G29" s="69"/>
      <c r="H29" s="44" t="s">
        <v>105</v>
      </c>
      <c r="I29" s="44" t="s">
        <v>37</v>
      </c>
      <c r="J29" s="32" t="s">
        <v>8</v>
      </c>
      <c r="K29" s="36" t="s">
        <v>106</v>
      </c>
      <c r="L29" s="23">
        <f t="shared" si="1"/>
        <v>0.34166666666666651</v>
      </c>
      <c r="M29" s="23">
        <f t="shared" si="2"/>
        <v>0.47013888888888877</v>
      </c>
      <c r="N29" s="23">
        <f t="shared" si="3"/>
        <v>0.64097222222222205</v>
      </c>
      <c r="O29" s="23">
        <f t="shared" si="4"/>
        <v>0.73680555555555549</v>
      </c>
      <c r="P29" s="23">
        <f t="shared" si="5"/>
        <v>0.80347222222222203</v>
      </c>
    </row>
    <row r="30" spans="1:16">
      <c r="A30" s="37">
        <v>26</v>
      </c>
      <c r="B30" s="38">
        <f t="shared" si="0"/>
        <v>39.800000000000004</v>
      </c>
      <c r="C30" s="38">
        <v>2.2000000000000002</v>
      </c>
      <c r="D30" s="70" t="s">
        <v>7</v>
      </c>
      <c r="E30" s="71"/>
      <c r="F30" s="72">
        <v>2.0833333333333333E-3</v>
      </c>
      <c r="G30" s="73"/>
      <c r="H30" s="45"/>
      <c r="I30" s="45"/>
      <c r="J30" s="39" t="s">
        <v>9</v>
      </c>
      <c r="K30" s="40" t="s">
        <v>49</v>
      </c>
      <c r="L30" s="28">
        <f t="shared" si="1"/>
        <v>0.34374999999999983</v>
      </c>
      <c r="M30" s="28">
        <f t="shared" si="2"/>
        <v>0.4722222222222221</v>
      </c>
      <c r="N30" s="28">
        <f t="shared" si="3"/>
        <v>0.64305555555555538</v>
      </c>
      <c r="O30" s="28">
        <f t="shared" si="4"/>
        <v>0.73888888888888882</v>
      </c>
      <c r="P30" s="28">
        <f t="shared" si="5"/>
        <v>0.80555555555555536</v>
      </c>
    </row>
    <row r="32" spans="1:16">
      <c r="A32" s="3" t="s">
        <v>13</v>
      </c>
      <c r="B32" s="1"/>
      <c r="C32" s="1"/>
      <c r="D32" s="1"/>
      <c r="E32" s="1"/>
      <c r="F32" s="1"/>
      <c r="G32" s="1"/>
      <c r="H32" s="1"/>
      <c r="I32" s="1"/>
      <c r="J32" s="4"/>
      <c r="K32" s="56" t="s">
        <v>43</v>
      </c>
      <c r="L32" s="56"/>
      <c r="M32" s="56"/>
      <c r="N32" s="56"/>
    </row>
    <row r="33" spans="1:12">
      <c r="A33" s="56" t="s">
        <v>68</v>
      </c>
      <c r="B33" s="56"/>
      <c r="C33" s="56"/>
      <c r="D33" s="56"/>
      <c r="E33" s="56"/>
      <c r="F33" s="56"/>
      <c r="G33" s="56"/>
      <c r="H33" s="56"/>
      <c r="I33" s="1"/>
      <c r="J33" s="4"/>
      <c r="K33" s="4"/>
      <c r="L33" s="4"/>
    </row>
    <row r="34" spans="1:12">
      <c r="A34" s="5" t="s">
        <v>14</v>
      </c>
      <c r="B34" s="1"/>
      <c r="C34" s="1"/>
      <c r="D34" s="1"/>
      <c r="E34" s="1"/>
      <c r="F34" s="1"/>
      <c r="G34" s="1"/>
      <c r="H34" s="1"/>
      <c r="I34" s="57" t="s">
        <v>15</v>
      </c>
      <c r="J34" s="57"/>
      <c r="K34" s="57"/>
      <c r="L34" s="57"/>
    </row>
    <row r="35" spans="1:12">
      <c r="A35" s="6" t="s">
        <v>16</v>
      </c>
      <c r="B35" s="1"/>
      <c r="C35" s="1"/>
      <c r="D35" s="1"/>
      <c r="E35" s="1"/>
      <c r="F35" s="1"/>
      <c r="G35" s="1"/>
      <c r="H35" s="1"/>
      <c r="I35" s="52" t="s">
        <v>17</v>
      </c>
      <c r="J35" s="52"/>
      <c r="K35" s="52"/>
      <c r="L35" s="52"/>
    </row>
    <row r="36" spans="1:12">
      <c r="A36" s="6" t="s">
        <v>18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6" t="s">
        <v>19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49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60">
    <mergeCell ref="D30:E30"/>
    <mergeCell ref="F30:G30"/>
    <mergeCell ref="D27:E27"/>
    <mergeCell ref="F27:G27"/>
    <mergeCell ref="D28:E28"/>
    <mergeCell ref="F28:G28"/>
    <mergeCell ref="D29:E29"/>
    <mergeCell ref="F29:G29"/>
    <mergeCell ref="D24:E24"/>
    <mergeCell ref="F24:G24"/>
    <mergeCell ref="D25:E25"/>
    <mergeCell ref="F25:G25"/>
    <mergeCell ref="D26:E26"/>
    <mergeCell ref="F26:G26"/>
    <mergeCell ref="D21:E21"/>
    <mergeCell ref="F21:G21"/>
    <mergeCell ref="D22:E22"/>
    <mergeCell ref="F22:G22"/>
    <mergeCell ref="D23:E23"/>
    <mergeCell ref="F23:G23"/>
    <mergeCell ref="D18:E18"/>
    <mergeCell ref="F18:G18"/>
    <mergeCell ref="D19:E19"/>
    <mergeCell ref="F19:G19"/>
    <mergeCell ref="D20:E20"/>
    <mergeCell ref="F20:G20"/>
    <mergeCell ref="D15:E15"/>
    <mergeCell ref="F15:G15"/>
    <mergeCell ref="D16:E16"/>
    <mergeCell ref="F16:G16"/>
    <mergeCell ref="D17:E17"/>
    <mergeCell ref="F17:G17"/>
    <mergeCell ref="D12:E12"/>
    <mergeCell ref="F12:G12"/>
    <mergeCell ref="D13:E13"/>
    <mergeCell ref="F13:G13"/>
    <mergeCell ref="D14:E14"/>
    <mergeCell ref="F14:G14"/>
    <mergeCell ref="D9:E9"/>
    <mergeCell ref="F9:G9"/>
    <mergeCell ref="D10:E10"/>
    <mergeCell ref="F10:G10"/>
    <mergeCell ref="D11:E11"/>
    <mergeCell ref="F11:G11"/>
    <mergeCell ref="K32:N32"/>
    <mergeCell ref="A33:H33"/>
    <mergeCell ref="I34:L34"/>
    <mergeCell ref="I35:L35"/>
    <mergeCell ref="A1:P1"/>
    <mergeCell ref="A2:K3"/>
    <mergeCell ref="D4:E4"/>
    <mergeCell ref="F4:G4"/>
    <mergeCell ref="D5:E5"/>
    <mergeCell ref="F5:G5"/>
    <mergeCell ref="D6:E6"/>
    <mergeCell ref="F6:G6"/>
    <mergeCell ref="D7:E7"/>
    <mergeCell ref="F7:G7"/>
    <mergeCell ref="D8:E8"/>
    <mergeCell ref="F8:G8"/>
  </mergeCells>
  <pageMargins left="0.7" right="0.7" top="0.75" bottom="0.75" header="0.3" footer="0.3"/>
  <pageSetup paperSize="9" scale="8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Szadek- Łódź</vt:lpstr>
      <vt:lpstr>Łódź- Szadek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Tomasz Pazek</cp:lastModifiedBy>
  <cp:lastPrinted>2024-06-25T11:38:25Z</cp:lastPrinted>
  <dcterms:created xsi:type="dcterms:W3CDTF">2023-06-13T07:08:56Z</dcterms:created>
  <dcterms:modified xsi:type="dcterms:W3CDTF">2024-06-25T11:43:39Z</dcterms:modified>
</cp:coreProperties>
</file>